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molnar\Documents\Rompas\U-Pb uraninite\Recalculated data 012017\Revision\"/>
    </mc:Choice>
  </mc:AlternateContent>
  <bookViews>
    <workbookView xWindow="0" yWindow="0" windowWidth="23040" windowHeight="9000"/>
  </bookViews>
  <sheets>
    <sheet name="Notes" sheetId="6" r:id="rId1"/>
    <sheet name="Sample 104793" sheetId="3" r:id="rId2"/>
    <sheet name="Sample 24041365" sheetId="4" r:id="rId3"/>
    <sheet name="Sample 24041367" sheetId="5" r:id="rId4"/>
    <sheet name="Sample 24041374" sheetId="2" r:id="rId5"/>
    <sheet name="Sample 23041346" sheetId="1" r:id="rId6"/>
  </sheets>
  <definedNames>
    <definedName name="_xlnm._FilterDatabase" localSheetId="1" hidden="1">'Sample 104793'!$A$1:$W$44</definedName>
    <definedName name="ConcAgeTik1" localSheetId="1">#REF!</definedName>
    <definedName name="ConcAgeTik1" localSheetId="2">#REF!</definedName>
    <definedName name="ConcAgeTik1" localSheetId="3">#REF!</definedName>
    <definedName name="ConcAgeTik1">#REF!</definedName>
    <definedName name="ConcAgeTik2" localSheetId="1">#REF!</definedName>
    <definedName name="ConcAgeTik2" localSheetId="2">#REF!</definedName>
    <definedName name="ConcAgeTik2" localSheetId="3">#REF!</definedName>
    <definedName name="ConcAgeTik2">#REF!</definedName>
    <definedName name="ConcAgeTik3" localSheetId="1">#REF!</definedName>
    <definedName name="ConcAgeTik3" localSheetId="2">#REF!</definedName>
    <definedName name="ConcAgeTik3" localSheetId="3">#REF!</definedName>
    <definedName name="ConcAgeTik3">#REF!</definedName>
    <definedName name="ConcAgeTik4" localSheetId="1">#REF!</definedName>
    <definedName name="ConcAgeTik4" localSheetId="2">#REF!</definedName>
    <definedName name="ConcAgeTik4" localSheetId="3">#REF!</definedName>
    <definedName name="ConcAgeTik4">#REF!</definedName>
    <definedName name="ConcAgeTik5" localSheetId="1">#REF!</definedName>
    <definedName name="ConcAgeTik5" localSheetId="2">#REF!</definedName>
    <definedName name="ConcAgeTik5" localSheetId="3">#REF!</definedName>
    <definedName name="ConcAgeTik5">#REF!</definedName>
    <definedName name="ConcAgeTik6" localSheetId="1">#REF!</definedName>
    <definedName name="ConcAgeTik6" localSheetId="2">#REF!</definedName>
    <definedName name="ConcAgeTik6" localSheetId="3">#REF!</definedName>
    <definedName name="ConcAgeTik6">#REF!</definedName>
    <definedName name="ConcAgeTik7" localSheetId="1">#REF!</definedName>
    <definedName name="ConcAgeTik7" localSheetId="2">#REF!</definedName>
    <definedName name="ConcAgeTik7" localSheetId="3">#REF!</definedName>
    <definedName name="ConcAgeTik7">#REF!</definedName>
    <definedName name="ConcAgeTik8" localSheetId="3">#REF!</definedName>
    <definedName name="ConcAgeTik8">#REF!</definedName>
    <definedName name="ConcAgeTikAge1" localSheetId="3">#REF!</definedName>
    <definedName name="ConcAgeTikAge1">#REF!</definedName>
    <definedName name="ConcAgeTikAge2" localSheetId="3">#REF!</definedName>
    <definedName name="ConcAgeTikAge2">#REF!</definedName>
    <definedName name="ConcAgeTikAge3" localSheetId="3">#REF!</definedName>
    <definedName name="ConcAgeTikAge3">#REF!</definedName>
    <definedName name="ConcAgeTikAge4" localSheetId="3">#REF!</definedName>
    <definedName name="ConcAgeTikAge4">#REF!</definedName>
    <definedName name="ConcAgeTikAge5" localSheetId="3">#REF!</definedName>
    <definedName name="ConcAgeTikAge5">#REF!</definedName>
    <definedName name="ConcAgeTikAge6" localSheetId="3">#REF!</definedName>
    <definedName name="ConcAgeTikAge6">#REF!</definedName>
    <definedName name="ConcAgeTikAge7" localSheetId="3">#REF!</definedName>
    <definedName name="ConcAgeTikAge7">#REF!</definedName>
    <definedName name="ConcAgeTikAge8">#REF!</definedName>
    <definedName name="Ellipse1_10" localSheetId="1">#REF!</definedName>
    <definedName name="Ellipse1_10" localSheetId="2">#REF!</definedName>
    <definedName name="Ellipse1_10">#REF!</definedName>
    <definedName name="Ellipse1_11" localSheetId="1">#REF!</definedName>
    <definedName name="Ellipse1_11" localSheetId="2">#REF!</definedName>
    <definedName name="Ellipse1_11">#REF!</definedName>
    <definedName name="Ellipse1_12" localSheetId="1">#REF!</definedName>
    <definedName name="Ellipse1_12" localSheetId="2">#REF!</definedName>
    <definedName name="Ellipse1_12">#REF!</definedName>
    <definedName name="Ellipse1_13" localSheetId="2">#REF!</definedName>
    <definedName name="Ellipse1_13">#REF!</definedName>
    <definedName name="Ellipse1_14">#REF!</definedName>
    <definedName name="Ellipse1_15">#REF!</definedName>
    <definedName name="Ellipse1_16">#REF!</definedName>
    <definedName name="Ellipse1_17">#REF!</definedName>
    <definedName name="Ellipse1_18">#REF!</definedName>
    <definedName name="Ellipse1_19">#REF!</definedName>
    <definedName name="Ellipse1_2">#REF!</definedName>
    <definedName name="Ellipse1_20">#REF!</definedName>
    <definedName name="Ellipse1_21">#REF!</definedName>
    <definedName name="Ellipse1_22">#REF!</definedName>
    <definedName name="Ellipse1_23">#REF!</definedName>
    <definedName name="Ellipse1_24">#REF!</definedName>
    <definedName name="Ellipse1_25">#REF!</definedName>
    <definedName name="Ellipse1_26">#REF!</definedName>
    <definedName name="Ellipse1_27">#REF!</definedName>
    <definedName name="Ellipse1_28">#REF!</definedName>
    <definedName name="Ellipse1_29">#REF!</definedName>
    <definedName name="Ellipse1_3">#REF!</definedName>
    <definedName name="Ellipse1_30">#REF!</definedName>
    <definedName name="Ellipse1_31">#REF!</definedName>
    <definedName name="Ellipse1_32">#REF!</definedName>
    <definedName name="Ellipse1_33">#REF!</definedName>
    <definedName name="Ellipse1_34">#REF!</definedName>
    <definedName name="Ellipse1_35">#REF!</definedName>
    <definedName name="Ellipse1_36">#REF!</definedName>
    <definedName name="Ellipse1_4" localSheetId="2">#REF!</definedName>
    <definedName name="Ellipse1_4">#REF!</definedName>
    <definedName name="Ellipse1_5" localSheetId="2">#REF!</definedName>
    <definedName name="Ellipse1_5">#REF!</definedName>
    <definedName name="Ellipse1_6" localSheetId="2">#REF!</definedName>
    <definedName name="Ellipse1_6">#REF!</definedName>
    <definedName name="Ellipse1_7" localSheetId="2">#REF!</definedName>
    <definedName name="Ellipse1_7">#REF!</definedName>
    <definedName name="Ellipse1_8" localSheetId="2">#REF!</definedName>
    <definedName name="Ellipse1_8">#REF!</definedName>
    <definedName name="Ellipse1_9" localSheetId="2">#REF!</definedName>
    <definedName name="Ellipse1_9">#REF!</definedName>
    <definedName name="gauss" localSheetId="1">#REF!</definedName>
    <definedName name="gauss" localSheetId="2">#REF!</definedName>
    <definedName name="gauss" localSheetId="3">#REF!</definedName>
    <definedName name="gaus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2" l="1"/>
  <c r="H42" i="5" l="1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H2" i="5"/>
  <c r="H19" i="4" l="1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3" i="4"/>
  <c r="H2" i="4"/>
  <c r="H44" i="3" l="1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3" i="3"/>
  <c r="H14" i="2"/>
  <c r="H13" i="2"/>
  <c r="H12" i="2"/>
  <c r="H11" i="2"/>
  <c r="H10" i="2"/>
  <c r="H9" i="2"/>
  <c r="H8" i="2"/>
  <c r="H7" i="2"/>
  <c r="H6" i="2"/>
  <c r="H5" i="2"/>
  <c r="H4" i="2"/>
  <c r="H3" i="2"/>
  <c r="H2" i="2"/>
  <c r="H2" i="1"/>
</calcChain>
</file>

<file path=xl/sharedStrings.xml><?xml version="1.0" encoding="utf-8"?>
<sst xmlns="http://schemas.openxmlformats.org/spreadsheetml/2006/main" count="309" uniqueCount="161">
  <si>
    <t>No.</t>
  </si>
  <si>
    <t>Analytical spot</t>
  </si>
  <si>
    <t>Notes</t>
  </si>
  <si>
    <r>
      <rPr>
        <b/>
        <vertAlign val="superscript"/>
        <sz val="12"/>
        <color theme="1"/>
        <rFont val="Calibri"/>
        <family val="2"/>
        <scheme val="minor"/>
      </rPr>
      <t>206</t>
    </r>
    <r>
      <rPr>
        <b/>
        <sz val="12"/>
        <color theme="1"/>
        <rFont val="Calibri"/>
        <family val="2"/>
        <scheme val="minor"/>
      </rPr>
      <t>Pb/</t>
    </r>
    <r>
      <rPr>
        <b/>
        <vertAlign val="superscript"/>
        <sz val="12"/>
        <color theme="1"/>
        <rFont val="Calibri"/>
        <family val="2"/>
        <scheme val="minor"/>
      </rPr>
      <t>204</t>
    </r>
    <r>
      <rPr>
        <b/>
        <sz val="12"/>
        <color theme="1"/>
        <rFont val="Calibri"/>
        <family val="2"/>
        <scheme val="minor"/>
      </rPr>
      <t>Pb</t>
    </r>
  </si>
  <si>
    <t>Pb      ppm</t>
  </si>
  <si>
    <t>Th      ppm</t>
  </si>
  <si>
    <t>U      ppm</t>
  </si>
  <si>
    <t>U/Th</t>
  </si>
  <si>
    <r>
      <rPr>
        <b/>
        <vertAlign val="superscript"/>
        <sz val="12"/>
        <color theme="1"/>
        <rFont val="Calibri"/>
        <family val="2"/>
        <scheme val="minor"/>
      </rPr>
      <t>207</t>
    </r>
    <r>
      <rPr>
        <b/>
        <sz val="12"/>
        <color theme="1"/>
        <rFont val="Calibri"/>
        <family val="2"/>
        <scheme val="minor"/>
      </rPr>
      <t>Pb/</t>
    </r>
    <r>
      <rPr>
        <b/>
        <vertAlign val="superscript"/>
        <sz val="12"/>
        <color theme="1"/>
        <rFont val="Calibri"/>
        <family val="2"/>
        <scheme val="minor"/>
      </rPr>
      <t>206</t>
    </r>
    <r>
      <rPr>
        <b/>
        <sz val="12"/>
        <color theme="1"/>
        <rFont val="Calibri"/>
        <family val="2"/>
        <scheme val="minor"/>
      </rPr>
      <t>Pb</t>
    </r>
  </si>
  <si>
    <t>1s</t>
  </si>
  <si>
    <r>
      <rPr>
        <b/>
        <vertAlign val="superscript"/>
        <sz val="12"/>
        <color theme="1"/>
        <rFont val="Calibri"/>
        <family val="2"/>
        <scheme val="minor"/>
      </rPr>
      <t>206</t>
    </r>
    <r>
      <rPr>
        <b/>
        <sz val="12"/>
        <color theme="1"/>
        <rFont val="Calibri"/>
        <family val="2"/>
        <scheme val="minor"/>
      </rPr>
      <t>Pbc   (%)</t>
    </r>
  </si>
  <si>
    <r>
      <rPr>
        <b/>
        <vertAlign val="superscript"/>
        <sz val="12"/>
        <color theme="1"/>
        <rFont val="Calibri"/>
        <family val="2"/>
        <scheme val="minor"/>
      </rPr>
      <t>207</t>
    </r>
    <r>
      <rPr>
        <b/>
        <sz val="12"/>
        <color theme="1"/>
        <rFont val="Calibri"/>
        <family val="2"/>
        <scheme val="minor"/>
      </rPr>
      <t>Pb/</t>
    </r>
    <r>
      <rPr>
        <b/>
        <vertAlign val="superscript"/>
        <sz val="12"/>
        <color theme="1"/>
        <rFont val="Calibri"/>
        <family val="2"/>
        <scheme val="minor"/>
      </rPr>
      <t>235</t>
    </r>
    <r>
      <rPr>
        <b/>
        <sz val="12"/>
        <color theme="1"/>
        <rFont val="Calibri"/>
        <family val="2"/>
        <scheme val="minor"/>
      </rPr>
      <t>U</t>
    </r>
  </si>
  <si>
    <r>
      <rPr>
        <b/>
        <vertAlign val="superscript"/>
        <sz val="12"/>
        <color theme="1"/>
        <rFont val="Calibri"/>
        <family val="2"/>
        <scheme val="minor"/>
      </rPr>
      <t>206</t>
    </r>
    <r>
      <rPr>
        <b/>
        <sz val="12"/>
        <color theme="1"/>
        <rFont val="Calibri"/>
        <family val="2"/>
        <scheme val="minor"/>
      </rPr>
      <t>Pb/</t>
    </r>
    <r>
      <rPr>
        <b/>
        <vertAlign val="superscript"/>
        <sz val="12"/>
        <color theme="1"/>
        <rFont val="Calibri"/>
        <family val="2"/>
        <scheme val="minor"/>
      </rPr>
      <t>238</t>
    </r>
    <r>
      <rPr>
        <b/>
        <sz val="12"/>
        <color theme="1"/>
        <rFont val="Calibri"/>
        <family val="2"/>
        <scheme val="minor"/>
      </rPr>
      <t>U</t>
    </r>
  </si>
  <si>
    <t>r</t>
  </si>
  <si>
    <t>Concordance %</t>
  </si>
  <si>
    <r>
      <rPr>
        <b/>
        <vertAlign val="superscript"/>
        <sz val="12"/>
        <color theme="1"/>
        <rFont val="Calibri"/>
        <family val="2"/>
        <scheme val="minor"/>
      </rPr>
      <t>207</t>
    </r>
    <r>
      <rPr>
        <b/>
        <sz val="12"/>
        <color theme="1"/>
        <rFont val="Calibri"/>
        <family val="2"/>
        <scheme val="minor"/>
      </rPr>
      <t>Pb/</t>
    </r>
    <r>
      <rPr>
        <b/>
        <vertAlign val="superscript"/>
        <sz val="12"/>
        <color theme="1"/>
        <rFont val="Calibri"/>
        <family val="2"/>
        <scheme val="minor"/>
      </rPr>
      <t>206</t>
    </r>
    <r>
      <rPr>
        <b/>
        <sz val="12"/>
        <color theme="1"/>
        <rFont val="Calibri"/>
        <family val="2"/>
        <scheme val="minor"/>
      </rPr>
      <t>Pb age   Ma</t>
    </r>
  </si>
  <si>
    <r>
      <rPr>
        <b/>
        <vertAlign val="superscript"/>
        <sz val="12"/>
        <color theme="1"/>
        <rFont val="Calibri"/>
        <family val="2"/>
        <scheme val="minor"/>
      </rPr>
      <t>207</t>
    </r>
    <r>
      <rPr>
        <b/>
        <sz val="12"/>
        <color theme="1"/>
        <rFont val="Calibri"/>
        <family val="2"/>
        <scheme val="minor"/>
      </rPr>
      <t>Pb/</t>
    </r>
    <r>
      <rPr>
        <b/>
        <vertAlign val="superscript"/>
        <sz val="12"/>
        <color theme="1"/>
        <rFont val="Calibri"/>
        <family val="2"/>
        <scheme val="minor"/>
      </rPr>
      <t>235</t>
    </r>
    <r>
      <rPr>
        <b/>
        <sz val="12"/>
        <color theme="1"/>
        <rFont val="Calibri"/>
        <family val="2"/>
        <scheme val="minor"/>
      </rPr>
      <t>U age   Ma</t>
    </r>
  </si>
  <si>
    <r>
      <rPr>
        <b/>
        <vertAlign val="superscript"/>
        <sz val="12"/>
        <color theme="1"/>
        <rFont val="Calibri"/>
        <family val="2"/>
        <scheme val="minor"/>
      </rPr>
      <t>206</t>
    </r>
    <r>
      <rPr>
        <b/>
        <sz val="12"/>
        <color theme="1"/>
        <rFont val="Calibri"/>
        <family val="2"/>
        <scheme val="minor"/>
      </rPr>
      <t>Pb/</t>
    </r>
    <r>
      <rPr>
        <b/>
        <vertAlign val="superscript"/>
        <sz val="12"/>
        <color theme="1"/>
        <rFont val="Calibri"/>
        <family val="2"/>
        <scheme val="minor"/>
      </rPr>
      <t>238</t>
    </r>
    <r>
      <rPr>
        <b/>
        <sz val="12"/>
        <color theme="1"/>
        <rFont val="Calibri"/>
        <family val="2"/>
        <scheme val="minor"/>
      </rPr>
      <t>U age    Ma</t>
    </r>
  </si>
  <si>
    <t>23041346A.C1.1</t>
  </si>
  <si>
    <t>23041346A.C1.5</t>
  </si>
  <si>
    <t>23041346A.C1.6</t>
  </si>
  <si>
    <t>small round grains</t>
  </si>
  <si>
    <t>23041346A.C1.7</t>
  </si>
  <si>
    <t>in pyrobitumen</t>
  </si>
  <si>
    <t>23041346A.C2.1</t>
  </si>
  <si>
    <t>nodules</t>
  </si>
  <si>
    <t>23041346A.C2.2</t>
  </si>
  <si>
    <t>23041346A.C2.4</t>
  </si>
  <si>
    <t>23041346A.C1.12</t>
  </si>
  <si>
    <t>23041346A.C1.13</t>
  </si>
  <si>
    <t>24041374C1.11</t>
  </si>
  <si>
    <t>24041374C1.12</t>
  </si>
  <si>
    <t>24041374C1.13</t>
  </si>
  <si>
    <t>24041374C1.15</t>
  </si>
  <si>
    <t>24041374C1.16</t>
  </si>
  <si>
    <t>breccia fragments</t>
  </si>
  <si>
    <t>24041374C1.17</t>
  </si>
  <si>
    <t>coated by pyrobitumen,</t>
  </si>
  <si>
    <t>24041374C1.18</t>
  </si>
  <si>
    <t>gold in fractures</t>
  </si>
  <si>
    <t>24041374C2.19</t>
  </si>
  <si>
    <t>24041374C2.20</t>
  </si>
  <si>
    <t>24041374C2.21</t>
  </si>
  <si>
    <t>24041374C2.22</t>
  </si>
  <si>
    <t>24041374C2.23</t>
  </si>
  <si>
    <t>24041374C2.24</t>
  </si>
  <si>
    <t>104793C2.1</t>
  </si>
  <si>
    <t>spongy core</t>
  </si>
  <si>
    <t>104793C2.2</t>
  </si>
  <si>
    <t>104793C2.3</t>
  </si>
  <si>
    <t>smooth rim</t>
  </si>
  <si>
    <t>104793C2.4</t>
  </si>
  <si>
    <t>104793C2.5</t>
  </si>
  <si>
    <t>104793C2.7</t>
  </si>
  <si>
    <t>104793C2.8</t>
  </si>
  <si>
    <t>104793C2.9</t>
  </si>
  <si>
    <t>104793C2.10</t>
  </si>
  <si>
    <t>104793C2.11</t>
  </si>
  <si>
    <t>104793C2.12</t>
  </si>
  <si>
    <t>104793C2.13</t>
  </si>
  <si>
    <t>104793C2.14</t>
  </si>
  <si>
    <t>104793C2.15</t>
  </si>
  <si>
    <t>104793C2.16</t>
  </si>
  <si>
    <t>104793C2.17</t>
  </si>
  <si>
    <t>104793C2.18</t>
  </si>
  <si>
    <t>104793C2.19</t>
  </si>
  <si>
    <t>104793C2.20</t>
  </si>
  <si>
    <t>104793C2.21</t>
  </si>
  <si>
    <t>104793C2.22</t>
  </si>
  <si>
    <t>104793C3.1</t>
  </si>
  <si>
    <t>104793C3.2</t>
  </si>
  <si>
    <t>104793C3.3</t>
  </si>
  <si>
    <t>104793C3.4</t>
  </si>
  <si>
    <t>104793C3.6</t>
  </si>
  <si>
    <t>104793C3.7</t>
  </si>
  <si>
    <t>104793C3.8</t>
  </si>
  <si>
    <t>104793C3.9</t>
  </si>
  <si>
    <t>104793C3.10</t>
  </si>
  <si>
    <t>104793C3.11</t>
  </si>
  <si>
    <t>104793C3.12</t>
  </si>
  <si>
    <t>104793C3.13</t>
  </si>
  <si>
    <t>104793C3.14</t>
  </si>
  <si>
    <t>104793C3.15</t>
  </si>
  <si>
    <t>104793C6.1</t>
  </si>
  <si>
    <t>104793C6.2</t>
  </si>
  <si>
    <t>104793C6.3</t>
  </si>
  <si>
    <t>104793C6.4</t>
  </si>
  <si>
    <t>104793C6.5</t>
  </si>
  <si>
    <t>104793C6.6</t>
  </si>
  <si>
    <t>104793C6.7</t>
  </si>
  <si>
    <t>104793C6.8</t>
  </si>
  <si>
    <t>24041365 C1gr1.1</t>
  </si>
  <si>
    <t>24041365 C1gr1.2</t>
  </si>
  <si>
    <t>24041365 C1gr1.3</t>
  </si>
  <si>
    <t>24041365 C1gr2.2</t>
  </si>
  <si>
    <t>24041365 C1gr2.3</t>
  </si>
  <si>
    <t>24041365 C1gr3.1</t>
  </si>
  <si>
    <t>24041365 C1gr3.2</t>
  </si>
  <si>
    <t>24041365 C1gr3.3</t>
  </si>
  <si>
    <t>random spots in</t>
  </si>
  <si>
    <t>24041365 C1gr4.1</t>
  </si>
  <si>
    <t>24041365 C1gr4.2</t>
  </si>
  <si>
    <t>24041365 C1gr5.1</t>
  </si>
  <si>
    <t>24041365 C1gr5.2</t>
  </si>
  <si>
    <t>24041365 C1gr6.1</t>
  </si>
  <si>
    <t>24041365 C1gr7.1</t>
  </si>
  <si>
    <t>24041365 C1gr7.2</t>
  </si>
  <si>
    <t>24041365 C1gr8.1</t>
  </si>
  <si>
    <t>24041365 C1gr8.2</t>
  </si>
  <si>
    <t>24041365 C1gr8.3</t>
  </si>
  <si>
    <t>24041367C1.gr1.6</t>
  </si>
  <si>
    <t>24041367C1.gr1.7</t>
  </si>
  <si>
    <t>breccia fragment,</t>
  </si>
  <si>
    <t>24041367C1.gr1.8</t>
  </si>
  <si>
    <t>traverse between</t>
  </si>
  <si>
    <t>24041367C1.gr1.9</t>
  </si>
  <si>
    <t>gold bearing</t>
  </si>
  <si>
    <t>24041367C1.gr1.10</t>
  </si>
  <si>
    <t>fractures</t>
  </si>
  <si>
    <t>24041367C1.gr1.11</t>
  </si>
  <si>
    <t>24041367C1.gr1.12</t>
  </si>
  <si>
    <t>24041367C1.gr1.13</t>
  </si>
  <si>
    <t>24041367C1.gr1.14</t>
  </si>
  <si>
    <t xml:space="preserve"> traverse between</t>
  </si>
  <si>
    <t>24041367C1.gr1.15</t>
  </si>
  <si>
    <t>24041367C1.gr1.16</t>
  </si>
  <si>
    <t>24041367C1.gr1.17</t>
  </si>
  <si>
    <t>24041367C1.gr1.18</t>
  </si>
  <si>
    <t>24041367C1.gr1.19</t>
  </si>
  <si>
    <t>24041367C1.gr1.20</t>
  </si>
  <si>
    <t>24041367C1.gr1.21</t>
  </si>
  <si>
    <t>24041367C1.gr1.22</t>
  </si>
  <si>
    <t>24041367C1.gr1.23</t>
  </si>
  <si>
    <t>24041367C2.gr1.1</t>
  </si>
  <si>
    <t>24041367C2.gr1.2</t>
  </si>
  <si>
    <t>24041367C2.gr1.3</t>
  </si>
  <si>
    <t xml:space="preserve">random spots in </t>
  </si>
  <si>
    <t>24041367C2.gr1.4</t>
  </si>
  <si>
    <t>24041367C2.gr1.5</t>
  </si>
  <si>
    <t xml:space="preserve"> without gold bearing</t>
  </si>
  <si>
    <t>24041367C2.gr1.6</t>
  </si>
  <si>
    <t>24041367C2.gr2.1</t>
  </si>
  <si>
    <t>24041367C2.gr2.2</t>
  </si>
  <si>
    <t>24041367C2.gr2.3</t>
  </si>
  <si>
    <t>24041367C2.gr2.4</t>
  </si>
  <si>
    <t>24041367C2.gr2.5</t>
  </si>
  <si>
    <t>24041367C2.gr2.6</t>
  </si>
  <si>
    <t>24041367C2.gr2.7</t>
  </si>
  <si>
    <t>24041367C2.gr3.1</t>
  </si>
  <si>
    <t>24041367C2.gr3.2</t>
  </si>
  <si>
    <t>traverse in a breccia</t>
  </si>
  <si>
    <t>24041367C2.gr3.3</t>
  </si>
  <si>
    <t xml:space="preserve">fragment without </t>
  </si>
  <si>
    <t>24041367C2.gr3.4</t>
  </si>
  <si>
    <t>gold bearing fractures</t>
  </si>
  <si>
    <t>24041367C2.gr3.5</t>
  </si>
  <si>
    <t>24041367C2.gr3.6</t>
  </si>
  <si>
    <t>24041367C2.gr4.1</t>
  </si>
  <si>
    <t>24041367C2.gr4.2</t>
  </si>
  <si>
    <t>24041367C2.gr4.3</t>
  </si>
  <si>
    <t>24041367C2.gr4.4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</si>
</sst>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" fontId="0" fillId="0" borderId="8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0" borderId="11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0" xfId="0" applyNumberFormat="1"/>
    <xf numFmtId="165" fontId="0" fillId="0" borderId="0" xfId="0" applyNumberFormat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0" borderId="14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" fontId="3" fillId="0" borderId="17" xfId="0" applyNumberFormat="1" applyFont="1" applyBorder="1" applyAlignment="1">
      <alignment horizontal="center"/>
    </xf>
    <xf numFmtId="164" fontId="3" fillId="0" borderId="17" xfId="0" applyNumberFormat="1" applyFont="1" applyBorder="1" applyAlignment="1">
      <alignment horizontal="center"/>
    </xf>
    <xf numFmtId="165" fontId="3" fillId="0" borderId="17" xfId="0" applyNumberFormat="1" applyFont="1" applyBorder="1" applyAlignment="1">
      <alignment horizontal="center"/>
    </xf>
    <xf numFmtId="2" fontId="3" fillId="0" borderId="17" xfId="0" applyNumberFormat="1" applyFont="1" applyBorder="1" applyAlignment="1">
      <alignment horizontal="center"/>
    </xf>
    <xf numFmtId="1" fontId="3" fillId="0" borderId="18" xfId="0" applyNumberFormat="1" applyFont="1" applyBorder="1" applyAlignment="1">
      <alignment horizontal="center"/>
    </xf>
    <xf numFmtId="0" fontId="3" fillId="0" borderId="0" xfId="0" applyFont="1"/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1" fontId="0" fillId="0" borderId="17" xfId="0" applyNumberFormat="1" applyFill="1" applyBorder="1" applyAlignment="1">
      <alignment horizontal="center"/>
    </xf>
    <xf numFmtId="164" fontId="0" fillId="0" borderId="17" xfId="0" applyNumberFormat="1" applyFill="1" applyBorder="1" applyAlignment="1">
      <alignment horizontal="center"/>
    </xf>
    <xf numFmtId="165" fontId="0" fillId="0" borderId="17" xfId="0" applyNumberFormat="1" applyFill="1" applyBorder="1" applyAlignment="1">
      <alignment horizontal="center"/>
    </xf>
    <xf numFmtId="2" fontId="0" fillId="0" borderId="17" xfId="0" applyNumberFormat="1" applyFill="1" applyBorder="1" applyAlignment="1">
      <alignment horizontal="center"/>
    </xf>
    <xf numFmtId="1" fontId="0" fillId="0" borderId="18" xfId="0" applyNumberForma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1" fontId="3" fillId="0" borderId="17" xfId="0" applyNumberFormat="1" applyFont="1" applyFill="1" applyBorder="1" applyAlignment="1">
      <alignment horizontal="center"/>
    </xf>
    <xf numFmtId="164" fontId="3" fillId="0" borderId="17" xfId="0" applyNumberFormat="1" applyFont="1" applyFill="1" applyBorder="1" applyAlignment="1">
      <alignment horizontal="center"/>
    </xf>
    <xf numFmtId="165" fontId="3" fillId="0" borderId="17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1" fontId="3" fillId="0" borderId="18" xfId="0" applyNumberFormat="1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" fontId="0" fillId="0" borderId="20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5" fontId="0" fillId="0" borderId="20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5" xfId="0" applyFill="1" applyBorder="1"/>
    <xf numFmtId="1" fontId="0" fillId="0" borderId="5" xfId="0" applyNumberFormat="1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165" fontId="0" fillId="0" borderId="5" xfId="0" applyNumberFormat="1" applyFill="1" applyBorder="1" applyAlignment="1">
      <alignment horizontal="center"/>
    </xf>
    <xf numFmtId="2" fontId="0" fillId="0" borderId="5" xfId="0" applyNumberFormat="1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0" fontId="0" fillId="0" borderId="0" xfId="0" applyFill="1"/>
    <xf numFmtId="1" fontId="0" fillId="0" borderId="0" xfId="0" applyNumberFormat="1" applyFill="1"/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1" fontId="0" fillId="0" borderId="8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165" fontId="0" fillId="0" borderId="8" xfId="0" applyNumberFormat="1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1" fontId="0" fillId="0" borderId="9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1" fontId="3" fillId="0" borderId="11" xfId="0" applyNumberFormat="1" applyFont="1" applyFill="1" applyBorder="1" applyAlignment="1">
      <alignment horizontal="center"/>
    </xf>
    <xf numFmtId="164" fontId="3" fillId="0" borderId="11" xfId="0" applyNumberFormat="1" applyFont="1" applyFill="1" applyBorder="1" applyAlignment="1">
      <alignment horizontal="center"/>
    </xf>
    <xf numFmtId="165" fontId="3" fillId="0" borderId="11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1" fontId="3" fillId="0" borderId="12" xfId="0" applyNumberFormat="1" applyFont="1" applyFill="1" applyBorder="1" applyAlignment="1">
      <alignment horizontal="center"/>
    </xf>
    <xf numFmtId="0" fontId="0" fillId="0" borderId="0" xfId="0" applyFont="1" applyFill="1"/>
    <xf numFmtId="1" fontId="0" fillId="0" borderId="0" xfId="0" applyNumberFormat="1" applyFont="1" applyFill="1"/>
    <xf numFmtId="0" fontId="0" fillId="0" borderId="11" xfId="0" applyFill="1" applyBorder="1" applyAlignment="1">
      <alignment horizontal="center"/>
    </xf>
    <xf numFmtId="1" fontId="0" fillId="0" borderId="11" xfId="0" applyNumberFormat="1" applyFill="1" applyBorder="1" applyAlignment="1">
      <alignment horizontal="center"/>
    </xf>
    <xf numFmtId="164" fontId="0" fillId="0" borderId="11" xfId="0" applyNumberFormat="1" applyFill="1" applyBorder="1" applyAlignment="1">
      <alignment horizontal="center"/>
    </xf>
    <xf numFmtId="165" fontId="0" fillId="0" borderId="11" xfId="0" applyNumberForma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1" fontId="0" fillId="0" borderId="12" xfId="0" applyNumberForma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1" fontId="3" fillId="0" borderId="8" xfId="0" applyNumberFormat="1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165" fontId="3" fillId="0" borderId="8" xfId="0" applyNumberFormat="1" applyFont="1" applyFill="1" applyBorder="1" applyAlignment="1">
      <alignment horizontal="center"/>
    </xf>
    <xf numFmtId="2" fontId="3" fillId="0" borderId="8" xfId="0" applyNumberFormat="1" applyFont="1" applyFill="1" applyBorder="1" applyAlignment="1">
      <alignment horizontal="center"/>
    </xf>
    <xf numFmtId="1" fontId="3" fillId="0" borderId="9" xfId="0" applyNumberFormat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" fontId="3" fillId="0" borderId="5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5" fontId="3" fillId="0" borderId="5" xfId="0" applyNumberFormat="1" applyFont="1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1" fontId="3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10</xdr:col>
          <xdr:colOff>129540</xdr:colOff>
          <xdr:row>7</xdr:row>
          <xdr:rowOff>167640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-asiakirja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4" x14ac:dyDescent="0.3"/>
  <sheetData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Word.Document.12" shapeId="1026" r:id="rId4">
          <objectPr defaultSize="0" r:id="rId5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10</xdr:col>
                <xdr:colOff>129540</xdr:colOff>
                <xdr:row>7</xdr:row>
                <xdr:rowOff>167640</xdr:rowOff>
              </to>
            </anchor>
          </objectPr>
        </oleObject>
      </mc:Choice>
      <mc:Fallback>
        <oleObject progId="Word.Document.12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topLeftCell="A19" zoomScale="85" zoomScaleNormal="85" workbookViewId="0">
      <selection activeCell="E49" sqref="E49"/>
    </sheetView>
  </sheetViews>
  <sheetFormatPr defaultRowHeight="14.4" x14ac:dyDescent="0.3"/>
  <cols>
    <col min="1" max="1" width="8.88671875" style="8"/>
    <col min="2" max="2" width="17.88671875" style="8" customWidth="1"/>
    <col min="3" max="3" width="11.109375" style="8" customWidth="1"/>
    <col min="4" max="4" width="13" style="8" customWidth="1"/>
    <col min="5" max="8" width="8.88671875" style="8"/>
    <col min="9" max="9" width="13.109375" style="8" customWidth="1"/>
    <col min="10" max="10" width="8.88671875" style="8"/>
    <col min="11" max="11" width="8.88671875" style="75"/>
    <col min="12" max="12" width="13.21875" style="8" customWidth="1"/>
    <col min="13" max="13" width="8.88671875" style="8"/>
    <col min="14" max="14" width="11.21875" style="8" customWidth="1"/>
    <col min="15" max="16" width="8.88671875" style="8"/>
    <col min="17" max="17" width="12.77734375" style="8" customWidth="1"/>
    <col min="18" max="18" width="15.6640625" style="8" customWidth="1"/>
    <col min="19" max="19" width="8.88671875" style="8"/>
    <col min="20" max="20" width="14.6640625" style="8" customWidth="1"/>
    <col min="21" max="21" width="8.88671875" style="8"/>
    <col min="22" max="22" width="14.33203125" style="8" customWidth="1"/>
    <col min="23" max="23" width="8.88671875" style="8"/>
  </cols>
  <sheetData>
    <row r="1" spans="1:23" s="2" customFormat="1" ht="33.6" thickBot="1" x14ac:dyDescent="0.3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5" t="s">
        <v>10</v>
      </c>
      <c r="L1" s="5" t="s">
        <v>11</v>
      </c>
      <c r="M1" s="5" t="s">
        <v>9</v>
      </c>
      <c r="N1" s="5" t="s">
        <v>12</v>
      </c>
      <c r="O1" s="5" t="s">
        <v>9</v>
      </c>
      <c r="P1" s="6" t="s">
        <v>13</v>
      </c>
      <c r="Q1" s="3" t="s">
        <v>14</v>
      </c>
      <c r="R1" s="3" t="s">
        <v>15</v>
      </c>
      <c r="S1" s="3" t="s">
        <v>9</v>
      </c>
      <c r="T1" s="3" t="s">
        <v>16</v>
      </c>
      <c r="U1" s="3" t="s">
        <v>9</v>
      </c>
      <c r="V1" s="3" t="s">
        <v>17</v>
      </c>
      <c r="W1" s="3" t="s">
        <v>9</v>
      </c>
    </row>
    <row r="2" spans="1:23" x14ac:dyDescent="0.3">
      <c r="A2" s="32">
        <v>9945</v>
      </c>
      <c r="B2" s="33" t="s">
        <v>46</v>
      </c>
      <c r="C2" s="33" t="s">
        <v>47</v>
      </c>
      <c r="D2" s="34">
        <v>155326.83905013194</v>
      </c>
      <c r="E2" s="34">
        <v>92829.797283462496</v>
      </c>
      <c r="F2" s="34">
        <v>1162.7560894476221</v>
      </c>
      <c r="G2" s="34">
        <v>475162.84139284934</v>
      </c>
      <c r="H2" s="34">
        <v>408.65220634413515</v>
      </c>
      <c r="I2" s="35">
        <v>0.11540327875958364</v>
      </c>
      <c r="J2" s="35">
        <v>5.0969674335228502E-4</v>
      </c>
      <c r="K2" s="36">
        <v>1.1082621535052151E-2</v>
      </c>
      <c r="L2" s="36">
        <v>3.9239394127916443</v>
      </c>
      <c r="M2" s="36">
        <v>8.9275954429465565E-2</v>
      </c>
      <c r="N2" s="36">
        <v>0.24660556365605305</v>
      </c>
      <c r="O2" s="36">
        <v>5.628997059600814E-3</v>
      </c>
      <c r="P2" s="37">
        <v>0.98122438608793161</v>
      </c>
      <c r="Q2" s="34">
        <v>75.286963265623172</v>
      </c>
      <c r="R2" s="34">
        <v>1886.1892957825378</v>
      </c>
      <c r="S2" s="34">
        <v>7.9304103876293084</v>
      </c>
      <c r="T2" s="34">
        <v>1618.6311659409018</v>
      </c>
      <c r="U2" s="34">
        <v>18.245007184168571</v>
      </c>
      <c r="V2" s="34">
        <v>1420.9463880549968</v>
      </c>
      <c r="W2" s="38">
        <v>29.043000790962424</v>
      </c>
    </row>
    <row r="3" spans="1:23" x14ac:dyDescent="0.3">
      <c r="A3" s="39">
        <v>9946</v>
      </c>
      <c r="B3" s="40" t="s">
        <v>48</v>
      </c>
      <c r="C3" s="40" t="s">
        <v>47</v>
      </c>
      <c r="D3" s="41">
        <v>155486.29411764705</v>
      </c>
      <c r="E3" s="41">
        <v>83355.76002956061</v>
      </c>
      <c r="F3" s="41">
        <v>579.7967367125749</v>
      </c>
      <c r="G3" s="41">
        <v>429267.62023363565</v>
      </c>
      <c r="H3" s="41">
        <v>740.37605431787438</v>
      </c>
      <c r="I3" s="42">
        <v>0.11570340379874111</v>
      </c>
      <c r="J3" s="42">
        <v>5.1100958719002792E-4</v>
      </c>
      <c r="K3" s="43">
        <v>1.1071256030618822E-2</v>
      </c>
      <c r="L3" s="43">
        <v>3.9108555494125188</v>
      </c>
      <c r="M3" s="43">
        <v>8.8979412620389872E-2</v>
      </c>
      <c r="N3" s="43">
        <v>0.24514574813761275</v>
      </c>
      <c r="O3" s="43">
        <v>5.5956771253986397E-3</v>
      </c>
      <c r="P3" s="44">
        <v>0.98122552505524085</v>
      </c>
      <c r="Q3" s="41">
        <v>74.701983785927141</v>
      </c>
      <c r="R3" s="41">
        <v>1890.8641048714676</v>
      </c>
      <c r="S3" s="41">
        <v>7.9257808873560407</v>
      </c>
      <c r="T3" s="41">
        <v>1615.9295049433908</v>
      </c>
      <c r="U3" s="41">
        <v>18.232960707134225</v>
      </c>
      <c r="V3" s="41">
        <v>1413.3930046226558</v>
      </c>
      <c r="W3" s="45">
        <v>28.905243154890968</v>
      </c>
    </row>
    <row r="4" spans="1:23" x14ac:dyDescent="0.3">
      <c r="A4" s="39">
        <v>9947</v>
      </c>
      <c r="B4" s="40" t="s">
        <v>49</v>
      </c>
      <c r="C4" s="40" t="s">
        <v>50</v>
      </c>
      <c r="D4" s="41">
        <v>167736.85818181818</v>
      </c>
      <c r="E4" s="41">
        <v>145160.1020506192</v>
      </c>
      <c r="F4" s="41">
        <v>1812.6129292880948</v>
      </c>
      <c r="G4" s="41">
        <v>711512.98593046621</v>
      </c>
      <c r="H4" s="41">
        <v>392.53443161189051</v>
      </c>
      <c r="I4" s="42">
        <v>0.11297942440687296</v>
      </c>
      <c r="J4" s="42">
        <v>4.9819439735174535E-4</v>
      </c>
      <c r="K4" s="43">
        <v>1.0262673273411566E-2</v>
      </c>
      <c r="L4" s="43">
        <v>4.0206758821383959</v>
      </c>
      <c r="M4" s="43">
        <v>9.1473249088968367E-2</v>
      </c>
      <c r="N4" s="43">
        <v>0.25810619724560802</v>
      </c>
      <c r="O4" s="43">
        <v>5.8914371644362591E-3</v>
      </c>
      <c r="P4" s="44">
        <v>0.98128345289391827</v>
      </c>
      <c r="Q4" s="41">
        <v>80.050213333516993</v>
      </c>
      <c r="R4" s="41">
        <v>1847.8842788769264</v>
      </c>
      <c r="S4" s="41">
        <v>7.9543642959890803</v>
      </c>
      <c r="T4" s="41">
        <v>1638.3861121154969</v>
      </c>
      <c r="U4" s="41">
        <v>18.333072963472205</v>
      </c>
      <c r="V4" s="41">
        <v>1480.1455100056135</v>
      </c>
      <c r="W4" s="45">
        <v>30.116692810654285</v>
      </c>
    </row>
    <row r="5" spans="1:23" x14ac:dyDescent="0.3">
      <c r="A5" s="39">
        <v>9948</v>
      </c>
      <c r="B5" s="40" t="s">
        <v>51</v>
      </c>
      <c r="C5" s="40" t="s">
        <v>50</v>
      </c>
      <c r="D5" s="41">
        <v>206603.21818181817</v>
      </c>
      <c r="E5" s="41">
        <v>144320.73759924149</v>
      </c>
      <c r="F5" s="41">
        <v>14117.539521301904</v>
      </c>
      <c r="G5" s="41">
        <v>705316.92541856784</v>
      </c>
      <c r="H5" s="41">
        <v>49.960329443690789</v>
      </c>
      <c r="I5" s="42">
        <v>0.11645489676945993</v>
      </c>
      <c r="J5" s="42">
        <v>5.1342313834938094E-4</v>
      </c>
      <c r="K5" s="43">
        <v>8.3320511005479762E-3</v>
      </c>
      <c r="L5" s="43">
        <v>4.1198689118410865</v>
      </c>
      <c r="M5" s="43">
        <v>9.3729915712060199E-2</v>
      </c>
      <c r="N5" s="43">
        <v>0.25658092599525878</v>
      </c>
      <c r="O5" s="43">
        <v>5.8566227916670042E-3</v>
      </c>
      <c r="P5" s="44">
        <v>0.9812904999928429</v>
      </c>
      <c r="Q5" s="41">
        <v>77.353088970492635</v>
      </c>
      <c r="R5" s="41">
        <v>1902.5051568371684</v>
      </c>
      <c r="S5" s="41">
        <v>7.9008827249269871</v>
      </c>
      <c r="T5" s="41">
        <v>1658.2513434204316</v>
      </c>
      <c r="U5" s="41">
        <v>18.420607794081889</v>
      </c>
      <c r="V5" s="41">
        <v>1472.3254266761753</v>
      </c>
      <c r="W5" s="45">
        <v>29.975392898323662</v>
      </c>
    </row>
    <row r="6" spans="1:23" x14ac:dyDescent="0.3">
      <c r="A6" s="39">
        <v>9949</v>
      </c>
      <c r="B6" s="40" t="s">
        <v>52</v>
      </c>
      <c r="C6" s="40" t="s">
        <v>47</v>
      </c>
      <c r="D6" s="41">
        <v>178018.22811671087</v>
      </c>
      <c r="E6" s="41">
        <v>105820.23793536668</v>
      </c>
      <c r="F6" s="41">
        <v>1685.8236182313046</v>
      </c>
      <c r="G6" s="41">
        <v>489929.83049921272</v>
      </c>
      <c r="H6" s="41">
        <v>290.61749117812604</v>
      </c>
      <c r="I6" s="42">
        <v>0.1150542959510871</v>
      </c>
      <c r="J6" s="42">
        <v>5.0728556131592799E-4</v>
      </c>
      <c r="K6" s="43">
        <v>9.6699567771227485E-3</v>
      </c>
      <c r="L6" s="43">
        <v>4.3261288625364767</v>
      </c>
      <c r="M6" s="43">
        <v>9.8425279692215858E-2</v>
      </c>
      <c r="N6" s="43">
        <v>0.27270640465943496</v>
      </c>
      <c r="O6" s="43">
        <v>6.2247439411057615E-3</v>
      </c>
      <c r="P6" s="44">
        <v>0.98128834914302099</v>
      </c>
      <c r="Q6" s="41">
        <v>82.60948942440173</v>
      </c>
      <c r="R6" s="41">
        <v>1880.7348454333526</v>
      </c>
      <c r="S6" s="41">
        <v>7.9220457811593405</v>
      </c>
      <c r="T6" s="41">
        <v>1698.3547566560919</v>
      </c>
      <c r="U6" s="41">
        <v>18.592707713905384</v>
      </c>
      <c r="V6" s="41">
        <v>1554.5248047925948</v>
      </c>
      <c r="W6" s="45">
        <v>31.452239110430583</v>
      </c>
    </row>
    <row r="7" spans="1:23" x14ac:dyDescent="0.3">
      <c r="A7" s="39">
        <v>9951</v>
      </c>
      <c r="B7" s="40" t="s">
        <v>53</v>
      </c>
      <c r="C7" s="40" t="s">
        <v>50</v>
      </c>
      <c r="D7" s="41">
        <v>166628.10810810811</v>
      </c>
      <c r="E7" s="41">
        <v>136975.8000303364</v>
      </c>
      <c r="F7" s="41">
        <v>12045.533061187121</v>
      </c>
      <c r="G7" s="41">
        <v>650326.91575967835</v>
      </c>
      <c r="H7" s="41">
        <v>53.98905241106754</v>
      </c>
      <c r="I7" s="42">
        <v>0.11671930809952041</v>
      </c>
      <c r="J7" s="42">
        <v>5.1458139737197296E-4</v>
      </c>
      <c r="K7" s="43">
        <v>1.0330961510477637E-2</v>
      </c>
      <c r="L7" s="43">
        <v>4.2524126686022976</v>
      </c>
      <c r="M7" s="43">
        <v>9.6745904152485893E-2</v>
      </c>
      <c r="N7" s="43">
        <v>0.264235657910527</v>
      </c>
      <c r="O7" s="43">
        <v>6.0314004142172396E-3</v>
      </c>
      <c r="P7" s="44">
        <v>0.9812913222028522</v>
      </c>
      <c r="Q7" s="41">
        <v>79.231780777584703</v>
      </c>
      <c r="R7" s="41">
        <v>1906.5793565339952</v>
      </c>
      <c r="S7" s="41">
        <v>7.8969370793317921</v>
      </c>
      <c r="T7" s="41">
        <v>1684.2032055280458</v>
      </c>
      <c r="U7" s="41">
        <v>18.532513026178776</v>
      </c>
      <c r="V7" s="41">
        <v>1511.4760133284392</v>
      </c>
      <c r="W7" s="45">
        <v>30.681346927975937</v>
      </c>
    </row>
    <row r="8" spans="1:23" x14ac:dyDescent="0.3">
      <c r="A8" s="39">
        <v>9952</v>
      </c>
      <c r="B8" s="40" t="s">
        <v>54</v>
      </c>
      <c r="C8" s="40" t="s">
        <v>50</v>
      </c>
      <c r="D8" s="41">
        <v>160797.078125</v>
      </c>
      <c r="E8" s="41">
        <v>130883.9814613255</v>
      </c>
      <c r="F8" s="41">
        <v>12992.165483808159</v>
      </c>
      <c r="G8" s="41">
        <v>636527.24642810144</v>
      </c>
      <c r="H8" s="41">
        <v>48.993160318146415</v>
      </c>
      <c r="I8" s="42">
        <v>0.11757648172230936</v>
      </c>
      <c r="J8" s="42">
        <v>5.1833764706293785E-4</v>
      </c>
      <c r="K8" s="43">
        <v>1.0705596093545754E-2</v>
      </c>
      <c r="L8" s="43">
        <v>4.1745356867127033</v>
      </c>
      <c r="M8" s="43">
        <v>9.4974391393856702E-2</v>
      </c>
      <c r="N8" s="43">
        <v>0.25750546046290274</v>
      </c>
      <c r="O8" s="43">
        <v>5.8777848581271809E-3</v>
      </c>
      <c r="P8" s="44">
        <v>0.98129303360728737</v>
      </c>
      <c r="Q8" s="41">
        <v>76.897706566740297</v>
      </c>
      <c r="R8" s="41">
        <v>1919.7105417510215</v>
      </c>
      <c r="S8" s="41">
        <v>7.8842868349511264</v>
      </c>
      <c r="T8" s="41">
        <v>1669.0355005856557</v>
      </c>
      <c r="U8" s="41">
        <v>18.467564780304883</v>
      </c>
      <c r="V8" s="41">
        <v>1477.0666578485291</v>
      </c>
      <c r="W8" s="45">
        <v>30.061386086869788</v>
      </c>
    </row>
    <row r="9" spans="1:23" x14ac:dyDescent="0.3">
      <c r="A9" s="39">
        <v>9953</v>
      </c>
      <c r="B9" s="40" t="s">
        <v>55</v>
      </c>
      <c r="C9" s="40" t="s">
        <v>47</v>
      </c>
      <c r="D9" s="41">
        <v>169905.27923627684</v>
      </c>
      <c r="E9" s="41">
        <v>112164.45458467683</v>
      </c>
      <c r="F9" s="41">
        <v>915.00973398360645</v>
      </c>
      <c r="G9" s="41">
        <v>559384.39806775108</v>
      </c>
      <c r="H9" s="41">
        <v>611.34256532157633</v>
      </c>
      <c r="I9" s="42">
        <v>0.11493066755495085</v>
      </c>
      <c r="J9" s="42">
        <v>5.0674375644677819E-4</v>
      </c>
      <c r="K9" s="43">
        <v>1.0131695608084587E-2</v>
      </c>
      <c r="L9" s="43">
        <v>4.0153330559011744</v>
      </c>
      <c r="M9" s="43">
        <v>9.135388264514234E-2</v>
      </c>
      <c r="N9" s="43">
        <v>0.2533870236077389</v>
      </c>
      <c r="O9" s="43">
        <v>5.7837823642248329E-3</v>
      </c>
      <c r="P9" s="44">
        <v>0.98128811538998173</v>
      </c>
      <c r="Q9" s="41">
        <v>77.447117709624024</v>
      </c>
      <c r="R9" s="41">
        <v>1878.7977584916248</v>
      </c>
      <c r="S9" s="41">
        <v>7.9239373490443086</v>
      </c>
      <c r="T9" s="41">
        <v>1637.3050019324007</v>
      </c>
      <c r="U9" s="41">
        <v>18.328693884914628</v>
      </c>
      <c r="V9" s="41">
        <v>1455.9194572188317</v>
      </c>
      <c r="W9" s="45">
        <v>29.67869800014364</v>
      </c>
    </row>
    <row r="10" spans="1:23" s="53" customFormat="1" x14ac:dyDescent="0.3">
      <c r="A10" s="46">
        <v>9954</v>
      </c>
      <c r="B10" s="47" t="s">
        <v>56</v>
      </c>
      <c r="C10" s="47" t="s">
        <v>47</v>
      </c>
      <c r="D10" s="48">
        <v>164302.79</v>
      </c>
      <c r="E10" s="48">
        <v>103205.75472083484</v>
      </c>
      <c r="F10" s="48">
        <v>765.61344648516956</v>
      </c>
      <c r="G10" s="48">
        <v>521516.58373621613</v>
      </c>
      <c r="H10" s="48">
        <v>681.17479666851466</v>
      </c>
      <c r="I10" s="49">
        <v>0.1112575443083062</v>
      </c>
      <c r="J10" s="49">
        <v>4.9065075183011718E-4</v>
      </c>
      <c r="K10" s="50">
        <v>1.0477171881430446E-2</v>
      </c>
      <c r="L10" s="50">
        <v>3.8489502495890546</v>
      </c>
      <c r="M10" s="50">
        <v>8.7569483903002551E-2</v>
      </c>
      <c r="N10" s="50">
        <v>0.25090629236613871</v>
      </c>
      <c r="O10" s="50">
        <v>5.7271602051848494E-3</v>
      </c>
      <c r="P10" s="51">
        <v>0.98128050156684921</v>
      </c>
      <c r="Q10" s="48">
        <v>79.239452321384192</v>
      </c>
      <c r="R10" s="48">
        <v>1820.0590058083449</v>
      </c>
      <c r="S10" s="48">
        <v>7.9821016972932739</v>
      </c>
      <c r="T10" s="48">
        <v>1603.0484217276155</v>
      </c>
      <c r="U10" s="48">
        <v>18.173668466434265</v>
      </c>
      <c r="V10" s="48">
        <v>1443.1479290702505</v>
      </c>
      <c r="W10" s="52">
        <v>29.446959747967412</v>
      </c>
    </row>
    <row r="11" spans="1:23" x14ac:dyDescent="0.3">
      <c r="A11" s="39">
        <v>9955</v>
      </c>
      <c r="B11" s="40" t="s">
        <v>57</v>
      </c>
      <c r="C11" s="40" t="s">
        <v>50</v>
      </c>
      <c r="D11" s="41">
        <v>171544.828125</v>
      </c>
      <c r="E11" s="41">
        <v>138944.26594522575</v>
      </c>
      <c r="F11" s="41">
        <v>10576.274001368409</v>
      </c>
      <c r="G11" s="41">
        <v>682979.95530034602</v>
      </c>
      <c r="H11" s="41">
        <v>64.576613201584863</v>
      </c>
      <c r="I11" s="42">
        <v>0.11449137786382331</v>
      </c>
      <c r="J11" s="42">
        <v>5.0481895888778924E-4</v>
      </c>
      <c r="K11" s="43">
        <v>1.0034861384303663E-2</v>
      </c>
      <c r="L11" s="43">
        <v>4.0421337531885335</v>
      </c>
      <c r="M11" s="43">
        <v>9.1962069631839616E-2</v>
      </c>
      <c r="N11" s="43">
        <v>0.25605698258503407</v>
      </c>
      <c r="O11" s="43">
        <v>5.8446637618428708E-3</v>
      </c>
      <c r="P11" s="44">
        <v>0.98128672053406196</v>
      </c>
      <c r="Q11" s="41">
        <v>78.465107757798151</v>
      </c>
      <c r="R11" s="41">
        <v>1871.8941300080421</v>
      </c>
      <c r="S11" s="41">
        <v>7.9306974903424816</v>
      </c>
      <c r="T11" s="41">
        <v>1642.7165113652068</v>
      </c>
      <c r="U11" s="41">
        <v>18.352429726348873</v>
      </c>
      <c r="V11" s="41">
        <v>1469.6369722293834</v>
      </c>
      <c r="W11" s="45">
        <v>29.926775284183577</v>
      </c>
    </row>
    <row r="12" spans="1:23" x14ac:dyDescent="0.3">
      <c r="A12" s="39">
        <v>9956</v>
      </c>
      <c r="B12" s="40" t="s">
        <v>58</v>
      </c>
      <c r="C12" s="40" t="s">
        <v>50</v>
      </c>
      <c r="D12" s="41">
        <v>181961.73451327434</v>
      </c>
      <c r="E12" s="41">
        <v>130843.21677106785</v>
      </c>
      <c r="F12" s="41">
        <v>16519.291228703751</v>
      </c>
      <c r="G12" s="41">
        <v>631270.79287216719</v>
      </c>
      <c r="H12" s="41">
        <v>38.214157262103207</v>
      </c>
      <c r="I12" s="42">
        <v>0.11708614546245577</v>
      </c>
      <c r="J12" s="42">
        <v>5.1618912008835833E-4</v>
      </c>
      <c r="K12" s="43">
        <v>9.460387789955867E-3</v>
      </c>
      <c r="L12" s="43">
        <v>4.1881656498137474</v>
      </c>
      <c r="M12" s="43">
        <v>9.528487336011135E-2</v>
      </c>
      <c r="N12" s="43">
        <v>0.25942813091958039</v>
      </c>
      <c r="O12" s="43">
        <v>5.921669452683449E-3</v>
      </c>
      <c r="P12" s="44">
        <v>0.98129213712628915</v>
      </c>
      <c r="Q12" s="41">
        <v>77.718727631222492</v>
      </c>
      <c r="R12" s="41">
        <v>1912.2132762869626</v>
      </c>
      <c r="S12" s="41">
        <v>7.8915039432501999</v>
      </c>
      <c r="T12" s="41">
        <v>1671.7065495873958</v>
      </c>
      <c r="U12" s="41">
        <v>18.479156308481834</v>
      </c>
      <c r="V12" s="41">
        <v>1486.9154139323025</v>
      </c>
      <c r="W12" s="45">
        <v>30.239177447054999</v>
      </c>
    </row>
    <row r="13" spans="1:23" x14ac:dyDescent="0.3">
      <c r="A13" s="54">
        <v>9961</v>
      </c>
      <c r="B13" s="55" t="s">
        <v>59</v>
      </c>
      <c r="C13" s="40" t="s">
        <v>47</v>
      </c>
      <c r="D13" s="56">
        <v>141945.97888386124</v>
      </c>
      <c r="E13" s="56">
        <v>149593.15060607975</v>
      </c>
      <c r="F13" s="56">
        <v>123.36285440017095</v>
      </c>
      <c r="G13" s="56">
        <v>399583.43963825953</v>
      </c>
      <c r="H13" s="56">
        <v>3239.0904181097308</v>
      </c>
      <c r="I13" s="57">
        <v>0.1244262930336637</v>
      </c>
      <c r="J13" s="57">
        <v>5.4836035531088858E-4</v>
      </c>
      <c r="K13" s="58">
        <v>1.2127350031077858E-2</v>
      </c>
      <c r="L13" s="58">
        <v>8.0468029169032089</v>
      </c>
      <c r="M13" s="58">
        <v>0.18307123298860287</v>
      </c>
      <c r="N13" s="58">
        <v>0.46904004984053055</v>
      </c>
      <c r="O13" s="58">
        <v>1.0706225745974386E-2</v>
      </c>
      <c r="P13" s="59">
        <v>0.98130486082268675</v>
      </c>
      <c r="Q13" s="56">
        <v>122.63060068323401</v>
      </c>
      <c r="R13" s="56">
        <v>2020.6483502186627</v>
      </c>
      <c r="S13" s="56">
        <v>7.7894114166870168</v>
      </c>
      <c r="T13" s="56">
        <v>2236.2912387137335</v>
      </c>
      <c r="U13" s="56">
        <v>20.342170966768663</v>
      </c>
      <c r="V13" s="56">
        <v>2479.349944599941</v>
      </c>
      <c r="W13" s="60">
        <v>46.810491595189887</v>
      </c>
    </row>
    <row r="14" spans="1:23" x14ac:dyDescent="0.3">
      <c r="A14" s="54">
        <v>9962</v>
      </c>
      <c r="B14" s="55" t="s">
        <v>60</v>
      </c>
      <c r="C14" s="40" t="s">
        <v>47</v>
      </c>
      <c r="D14" s="56">
        <v>142417.67346938775</v>
      </c>
      <c r="E14" s="56">
        <v>177685.50594781956</v>
      </c>
      <c r="F14" s="56">
        <v>145.41784846248376</v>
      </c>
      <c r="G14" s="56">
        <v>485209.12159490125</v>
      </c>
      <c r="H14" s="56">
        <v>3336.6545216083291</v>
      </c>
      <c r="I14" s="57">
        <v>0.125786782078745</v>
      </c>
      <c r="J14" s="57">
        <v>5.543245307636556E-4</v>
      </c>
      <c r="K14" s="58">
        <v>1.2087183630327928E-2</v>
      </c>
      <c r="L14" s="58">
        <v>7.9483698855782396</v>
      </c>
      <c r="M14" s="58">
        <v>0.18082982370522332</v>
      </c>
      <c r="N14" s="58">
        <v>0.45829148430276206</v>
      </c>
      <c r="O14" s="58">
        <v>1.0460829364001861E-2</v>
      </c>
      <c r="P14" s="59">
        <v>0.98130671921324109</v>
      </c>
      <c r="Q14" s="56">
        <v>119.15609309977422</v>
      </c>
      <c r="R14" s="56">
        <v>2039.8987248671597</v>
      </c>
      <c r="S14" s="56">
        <v>7.7717829444661675</v>
      </c>
      <c r="T14" s="56">
        <v>2225.182900957976</v>
      </c>
      <c r="U14" s="56">
        <v>20.314419144471231</v>
      </c>
      <c r="V14" s="56">
        <v>2432.0098904213396</v>
      </c>
      <c r="W14" s="60">
        <v>46.077291990063713</v>
      </c>
    </row>
    <row r="15" spans="1:23" x14ac:dyDescent="0.3">
      <c r="A15" s="39">
        <v>9963</v>
      </c>
      <c r="B15" s="40" t="s">
        <v>61</v>
      </c>
      <c r="C15" s="40" t="s">
        <v>50</v>
      </c>
      <c r="D15" s="41">
        <v>175155.77628635347</v>
      </c>
      <c r="E15" s="41">
        <v>123332.27601094244</v>
      </c>
      <c r="F15" s="41">
        <v>37.61117671511051</v>
      </c>
      <c r="G15" s="41">
        <v>630297.17472946644</v>
      </c>
      <c r="H15" s="41">
        <v>16758.241293637613</v>
      </c>
      <c r="I15" s="42">
        <v>0.11541309711198712</v>
      </c>
      <c r="J15" s="42">
        <v>5.0885771639945195E-4</v>
      </c>
      <c r="K15" s="43">
        <v>9.827986309822255E-3</v>
      </c>
      <c r="L15" s="43">
        <v>3.9368875680521422</v>
      </c>
      <c r="M15" s="43">
        <v>8.9568978770039484E-2</v>
      </c>
      <c r="N15" s="43">
        <v>0.24739826061923925</v>
      </c>
      <c r="O15" s="43">
        <v>5.6470901823991197E-3</v>
      </c>
      <c r="P15" s="44">
        <v>0.98128907788142472</v>
      </c>
      <c r="Q15" s="41">
        <v>75.503321594864943</v>
      </c>
      <c r="R15" s="41">
        <v>1886.3424622044167</v>
      </c>
      <c r="S15" s="41">
        <v>7.9165738772740042</v>
      </c>
      <c r="T15" s="41">
        <v>1621.2977465439762</v>
      </c>
      <c r="U15" s="41">
        <v>18.256776487899515</v>
      </c>
      <c r="V15" s="41">
        <v>1425.0442591712626</v>
      </c>
      <c r="W15" s="45">
        <v>29.117668533491951</v>
      </c>
    </row>
    <row r="16" spans="1:23" x14ac:dyDescent="0.3">
      <c r="A16" s="39">
        <v>9964</v>
      </c>
      <c r="B16" s="40" t="s">
        <v>62</v>
      </c>
      <c r="C16" s="40" t="s">
        <v>50</v>
      </c>
      <c r="D16" s="41">
        <v>165530.53465346535</v>
      </c>
      <c r="E16" s="41">
        <v>131474.79281219139</v>
      </c>
      <c r="F16" s="41">
        <v>293.05751279146841</v>
      </c>
      <c r="G16" s="41">
        <v>662586.93536252691</v>
      </c>
      <c r="H16" s="41">
        <v>2260.9450583647222</v>
      </c>
      <c r="I16" s="42">
        <v>0.11366842831181007</v>
      </c>
      <c r="J16" s="42">
        <v>5.0121311773061749E-4</v>
      </c>
      <c r="K16" s="43">
        <v>1.0399462401497981E-2</v>
      </c>
      <c r="L16" s="43">
        <v>3.9381576136372098</v>
      </c>
      <c r="M16" s="43">
        <v>8.959754588319245E-2</v>
      </c>
      <c r="N16" s="43">
        <v>0.25127655181863201</v>
      </c>
      <c r="O16" s="43">
        <v>5.7356112963075617E-3</v>
      </c>
      <c r="P16" s="44">
        <v>0.98128544400009066</v>
      </c>
      <c r="Q16" s="41">
        <v>77.690578861791408</v>
      </c>
      <c r="R16" s="41">
        <v>1858.8739175988164</v>
      </c>
      <c r="S16" s="41">
        <v>7.9435003103801591</v>
      </c>
      <c r="T16" s="41">
        <v>1621.558926669702</v>
      </c>
      <c r="U16" s="41">
        <v>18.257892278027384</v>
      </c>
      <c r="V16" s="41">
        <v>1445.0557399311406</v>
      </c>
      <c r="W16" s="45">
        <v>29.481606505222999</v>
      </c>
    </row>
    <row r="17" spans="1:23" x14ac:dyDescent="0.3">
      <c r="A17" s="39">
        <v>9965</v>
      </c>
      <c r="B17" s="40" t="s">
        <v>63</v>
      </c>
      <c r="C17" s="40" t="s">
        <v>50</v>
      </c>
      <c r="D17" s="41">
        <v>188700.82442748093</v>
      </c>
      <c r="E17" s="41">
        <v>116641.86155966777</v>
      </c>
      <c r="F17" s="41">
        <v>154.96124192656339</v>
      </c>
      <c r="G17" s="41">
        <v>594208.12903373246</v>
      </c>
      <c r="H17" s="41">
        <v>3834.5596721232369</v>
      </c>
      <c r="I17" s="42">
        <v>0.11384846204951332</v>
      </c>
      <c r="J17" s="42">
        <v>5.0200220322117219E-4</v>
      </c>
      <c r="K17" s="43">
        <v>9.1225280899084205E-3</v>
      </c>
      <c r="L17" s="43">
        <v>3.9020607914786769</v>
      </c>
      <c r="M17" s="43">
        <v>8.8777326800095188E-2</v>
      </c>
      <c r="N17" s="43">
        <v>0.24857965914648836</v>
      </c>
      <c r="O17" s="43">
        <v>5.6740553298333671E-3</v>
      </c>
      <c r="P17" s="44">
        <v>0.9812859889785609</v>
      </c>
      <c r="Q17" s="41">
        <v>76.830620420297365</v>
      </c>
      <c r="R17" s="41">
        <v>1861.7320920729328</v>
      </c>
      <c r="S17" s="41">
        <v>7.9406878143656741</v>
      </c>
      <c r="T17" s="41">
        <v>1614.1094444752639</v>
      </c>
      <c r="U17" s="41">
        <v>18.224266480415736</v>
      </c>
      <c r="V17" s="41">
        <v>1431.1467048132713</v>
      </c>
      <c r="W17" s="45">
        <v>29.228772316507275</v>
      </c>
    </row>
    <row r="18" spans="1:23" x14ac:dyDescent="0.3">
      <c r="A18" s="39">
        <v>9966</v>
      </c>
      <c r="B18" s="40" t="s">
        <v>64</v>
      </c>
      <c r="C18" s="40" t="s">
        <v>50</v>
      </c>
      <c r="D18" s="41">
        <v>191123.7125748503</v>
      </c>
      <c r="E18" s="41">
        <v>100795.3659693825</v>
      </c>
      <c r="F18" s="41">
        <v>224.15344823160933</v>
      </c>
      <c r="G18" s="41">
        <v>473763.94649489905</v>
      </c>
      <c r="H18" s="41">
        <v>2113.5697453352427</v>
      </c>
      <c r="I18" s="42">
        <v>0.11802977814890797</v>
      </c>
      <c r="J18" s="42">
        <v>5.211876049965354E-4</v>
      </c>
      <c r="K18" s="43">
        <v>9.0068811883005032E-3</v>
      </c>
      <c r="L18" s="43">
        <v>4.367739924652378</v>
      </c>
      <c r="M18" s="43">
        <v>9.9373591956554638E-2</v>
      </c>
      <c r="N18" s="43">
        <v>0.26838850118660801</v>
      </c>
      <c r="O18" s="43">
        <v>6.1261884104609615E-3</v>
      </c>
      <c r="P18" s="44">
        <v>0.98123225943749692</v>
      </c>
      <c r="Q18" s="41">
        <v>79.511713909821921</v>
      </c>
      <c r="R18" s="41">
        <v>1926.607809414412</v>
      </c>
      <c r="S18" s="41">
        <v>7.8907091859846332</v>
      </c>
      <c r="T18" s="41">
        <v>1706.2567388819127</v>
      </c>
      <c r="U18" s="41">
        <v>18.626018557839416</v>
      </c>
      <c r="V18" s="41">
        <v>1532.6169091761776</v>
      </c>
      <c r="W18" s="45">
        <v>31.060580204165717</v>
      </c>
    </row>
    <row r="19" spans="1:23" x14ac:dyDescent="0.3">
      <c r="A19" s="54">
        <v>9967</v>
      </c>
      <c r="B19" s="55" t="s">
        <v>65</v>
      </c>
      <c r="C19" s="40" t="s">
        <v>47</v>
      </c>
      <c r="D19" s="56">
        <v>146271.1528150134</v>
      </c>
      <c r="E19" s="56">
        <v>173464.02726401202</v>
      </c>
      <c r="F19" s="56">
        <v>153.37125494709869</v>
      </c>
      <c r="G19" s="56">
        <v>400587.8923995315</v>
      </c>
      <c r="H19" s="56">
        <v>2611.8837753378466</v>
      </c>
      <c r="I19" s="57">
        <v>0.12449907314689522</v>
      </c>
      <c r="J19" s="57">
        <v>5.4867946790037171E-4</v>
      </c>
      <c r="K19" s="58">
        <v>1.1768749601677323E-2</v>
      </c>
      <c r="L19" s="58">
        <v>9.3139590308621205</v>
      </c>
      <c r="M19" s="58">
        <v>0.21189927700509323</v>
      </c>
      <c r="N19" s="58">
        <v>0.54258393423464713</v>
      </c>
      <c r="O19" s="58">
        <v>1.238491918779088E-2</v>
      </c>
      <c r="P19" s="59">
        <v>0.98130490476460031</v>
      </c>
      <c r="Q19" s="56">
        <v>138.13742260637773</v>
      </c>
      <c r="R19" s="56">
        <v>2021.6845618172799</v>
      </c>
      <c r="S19" s="56">
        <v>7.7884596871576832</v>
      </c>
      <c r="T19" s="56">
        <v>2369.394550879591</v>
      </c>
      <c r="U19" s="56">
        <v>20.649542824562559</v>
      </c>
      <c r="V19" s="56">
        <v>2794.2555341284597</v>
      </c>
      <c r="W19" s="60">
        <v>51.549561614838694</v>
      </c>
    </row>
    <row r="20" spans="1:23" x14ac:dyDescent="0.3">
      <c r="A20" s="54">
        <v>9968</v>
      </c>
      <c r="B20" s="55" t="s">
        <v>66</v>
      </c>
      <c r="C20" s="40" t="s">
        <v>47</v>
      </c>
      <c r="D20" s="56">
        <v>166924.24</v>
      </c>
      <c r="E20" s="56">
        <v>93138.529116815203</v>
      </c>
      <c r="F20" s="56">
        <v>57.14579840386137</v>
      </c>
      <c r="G20" s="56">
        <v>171902.54669508993</v>
      </c>
      <c r="H20" s="56">
        <v>3008.1397319925168</v>
      </c>
      <c r="I20" s="57">
        <v>0.12725063137403123</v>
      </c>
      <c r="J20" s="57">
        <v>5.6500102728549947E-4</v>
      </c>
      <c r="K20" s="58">
        <v>1.0312633871680781E-2</v>
      </c>
      <c r="L20" s="58">
        <v>9.0692348112408325</v>
      </c>
      <c r="M20" s="58">
        <v>0.20637957991593164</v>
      </c>
      <c r="N20" s="58">
        <v>0.51690344400188648</v>
      </c>
      <c r="O20" s="58">
        <v>1.1799325465150596E-2</v>
      </c>
      <c r="P20" s="59">
        <v>0.98102883972996291</v>
      </c>
      <c r="Q20" s="56">
        <v>130.30891296551044</v>
      </c>
      <c r="R20" s="56">
        <v>2060.3339253799973</v>
      </c>
      <c r="S20" s="56">
        <v>7.8119583237112238</v>
      </c>
      <c r="T20" s="56">
        <v>2345.0116432717355</v>
      </c>
      <c r="U20" s="56">
        <v>20.600940730341335</v>
      </c>
      <c r="V20" s="56">
        <v>2686.0341597685174</v>
      </c>
      <c r="W20" s="60">
        <v>49.949805883016779</v>
      </c>
    </row>
    <row r="21" spans="1:23" x14ac:dyDescent="0.3">
      <c r="A21" s="54">
        <v>9969</v>
      </c>
      <c r="B21" s="55" t="s">
        <v>67</v>
      </c>
      <c r="C21" s="40" t="s">
        <v>47</v>
      </c>
      <c r="D21" s="56">
        <v>146988.95446265937</v>
      </c>
      <c r="E21" s="56">
        <v>128802.04770863341</v>
      </c>
      <c r="F21" s="56">
        <v>116.55854330901194</v>
      </c>
      <c r="G21" s="56">
        <v>302012.05402189575</v>
      </c>
      <c r="H21" s="56">
        <v>2591.0760845837126</v>
      </c>
      <c r="I21" s="57">
        <v>0.12859003777167435</v>
      </c>
      <c r="J21" s="57">
        <v>5.6837433320990364E-4</v>
      </c>
      <c r="K21" s="58">
        <v>1.1711278427154729E-2</v>
      </c>
      <c r="L21" s="58">
        <v>8.9165683171873003</v>
      </c>
      <c r="M21" s="58">
        <v>0.20287809493984049</v>
      </c>
      <c r="N21" s="58">
        <v>0.5029086931457194</v>
      </c>
      <c r="O21" s="58">
        <v>1.147949561113081E-2</v>
      </c>
      <c r="P21" s="59">
        <v>0.98119671003988407</v>
      </c>
      <c r="Q21" s="56">
        <v>126.27320851525299</v>
      </c>
      <c r="R21" s="56">
        <v>2078.7860846719532</v>
      </c>
      <c r="S21" s="56">
        <v>7.7605792507829392</v>
      </c>
      <c r="T21" s="56">
        <v>2329.4988329997373</v>
      </c>
      <c r="U21" s="56">
        <v>20.563572446892067</v>
      </c>
      <c r="V21" s="56">
        <v>2626.2843461001376</v>
      </c>
      <c r="W21" s="60">
        <v>49.051812440621688</v>
      </c>
    </row>
    <row r="22" spans="1:23" x14ac:dyDescent="0.3">
      <c r="A22" s="54">
        <v>9970</v>
      </c>
      <c r="B22" s="55" t="s">
        <v>68</v>
      </c>
      <c r="C22" s="40" t="s">
        <v>47</v>
      </c>
      <c r="D22" s="56">
        <v>148031.35766423357</v>
      </c>
      <c r="E22" s="56">
        <v>161461.50928216797</v>
      </c>
      <c r="F22" s="56">
        <v>70.921056776166935</v>
      </c>
      <c r="G22" s="56">
        <v>463003.48613979446</v>
      </c>
      <c r="H22" s="56">
        <v>6528.434673514158</v>
      </c>
      <c r="I22" s="57">
        <v>0.12659041857524839</v>
      </c>
      <c r="J22" s="57">
        <v>5.5784778326007181E-4</v>
      </c>
      <c r="K22" s="58">
        <v>1.1628810264195074E-2</v>
      </c>
      <c r="L22" s="58">
        <v>7.6150546325019972</v>
      </c>
      <c r="M22" s="58">
        <v>0.17324888395297228</v>
      </c>
      <c r="N22" s="58">
        <v>0.43628563403312409</v>
      </c>
      <c r="O22" s="58">
        <v>9.9585471060527186E-3</v>
      </c>
      <c r="P22" s="59">
        <v>0.98130817336200304</v>
      </c>
      <c r="Q22" s="56">
        <v>113.72969219841353</v>
      </c>
      <c r="R22" s="56">
        <v>2051.1525782391031</v>
      </c>
      <c r="S22" s="56">
        <v>7.7615459116732382</v>
      </c>
      <c r="T22" s="56">
        <v>2186.6387891713903</v>
      </c>
      <c r="U22" s="56">
        <v>20.216763987905779</v>
      </c>
      <c r="V22" s="56">
        <v>2333.9910416759449</v>
      </c>
      <c r="W22" s="60">
        <v>44.542245059352808</v>
      </c>
    </row>
    <row r="23" spans="1:23" s="53" customFormat="1" x14ac:dyDescent="0.3">
      <c r="A23" s="61">
        <v>9976</v>
      </c>
      <c r="B23" s="62" t="s">
        <v>69</v>
      </c>
      <c r="C23" s="47" t="s">
        <v>47</v>
      </c>
      <c r="D23" s="63">
        <v>148001.89803921568</v>
      </c>
      <c r="E23" s="63">
        <v>59558.522356764835</v>
      </c>
      <c r="F23" s="63">
        <v>176.80446916410034</v>
      </c>
      <c r="G23" s="63">
        <v>255442.08596961392</v>
      </c>
      <c r="H23" s="63">
        <f>G23/F23</f>
        <v>1444.7716575112499</v>
      </c>
      <c r="I23" s="64">
        <v>0.11742924288829396</v>
      </c>
      <c r="J23" s="64">
        <v>5.1961730012701666E-4</v>
      </c>
      <c r="K23" s="65">
        <v>1.163112496687339E-2</v>
      </c>
      <c r="L23" s="65">
        <v>4.7663410765863503</v>
      </c>
      <c r="M23" s="65">
        <v>0.10845166033245221</v>
      </c>
      <c r="N23" s="65">
        <v>0.29437951226967068</v>
      </c>
      <c r="O23" s="65">
        <v>6.7195792399081279E-3</v>
      </c>
      <c r="P23" s="66">
        <v>0.98115560532573043</v>
      </c>
      <c r="Q23" s="63">
        <v>86.694131752278707</v>
      </c>
      <c r="R23" s="63">
        <v>1917.4632435511608</v>
      </c>
      <c r="S23" s="63">
        <v>7.9156917638613322</v>
      </c>
      <c r="T23" s="63">
        <v>1778.9894405585505</v>
      </c>
      <c r="U23" s="63">
        <v>18.919662945108712</v>
      </c>
      <c r="V23" s="63">
        <v>1663.3775292326898</v>
      </c>
      <c r="W23" s="67">
        <v>33.379036627675077</v>
      </c>
    </row>
    <row r="24" spans="1:23" x14ac:dyDescent="0.3">
      <c r="A24" s="54">
        <v>9977</v>
      </c>
      <c r="B24" s="55" t="s">
        <v>70</v>
      </c>
      <c r="C24" s="40" t="s">
        <v>47</v>
      </c>
      <c r="D24" s="56">
        <v>166570.47011952192</v>
      </c>
      <c r="E24" s="56">
        <v>65907.445012907367</v>
      </c>
      <c r="F24" s="56">
        <v>539.83182381388997</v>
      </c>
      <c r="G24" s="56">
        <v>339068.1182661248</v>
      </c>
      <c r="H24" s="56">
        <v>628.099536390097</v>
      </c>
      <c r="I24" s="57">
        <v>0.11545913866445563</v>
      </c>
      <c r="J24" s="57">
        <v>5.1228586697094514E-4</v>
      </c>
      <c r="K24" s="58">
        <v>1.0334536308826935E-2</v>
      </c>
      <c r="L24" s="58">
        <v>3.7259345319794721</v>
      </c>
      <c r="M24" s="58">
        <v>8.4788136728506644E-2</v>
      </c>
      <c r="N24" s="58">
        <v>0.23404837580002041</v>
      </c>
      <c r="O24" s="58">
        <v>5.3425697917487153E-3</v>
      </c>
      <c r="P24" s="59">
        <v>0.98105547119755276</v>
      </c>
      <c r="Q24" s="56">
        <v>71.798962113895698</v>
      </c>
      <c r="R24" s="56">
        <v>1887.0604997395774</v>
      </c>
      <c r="S24" s="56">
        <v>7.9659100820076674</v>
      </c>
      <c r="T24" s="56">
        <v>1576.9562125550506</v>
      </c>
      <c r="U24" s="56">
        <v>18.055531169329925</v>
      </c>
      <c r="V24" s="56">
        <v>1355.681722133349</v>
      </c>
      <c r="W24" s="60">
        <v>27.848244294725191</v>
      </c>
    </row>
    <row r="25" spans="1:23" x14ac:dyDescent="0.3">
      <c r="A25" s="39">
        <v>9978</v>
      </c>
      <c r="B25" s="40" t="s">
        <v>71</v>
      </c>
      <c r="C25" s="40" t="s">
        <v>50</v>
      </c>
      <c r="D25" s="41">
        <v>167451.06529209623</v>
      </c>
      <c r="E25" s="41">
        <v>76311.367479482782</v>
      </c>
      <c r="F25" s="41">
        <v>282.30253536268754</v>
      </c>
      <c r="G25" s="41">
        <v>361225.913509292</v>
      </c>
      <c r="H25" s="41">
        <v>1279.5702066409281</v>
      </c>
      <c r="I25" s="42">
        <v>0.10900884334411406</v>
      </c>
      <c r="J25" s="42">
        <v>4.8173399594916909E-4</v>
      </c>
      <c r="K25" s="43">
        <v>1.028018883263458E-2</v>
      </c>
      <c r="L25" s="43">
        <v>4.0401759926631744</v>
      </c>
      <c r="M25" s="43">
        <v>9.1926050116889466E-2</v>
      </c>
      <c r="N25" s="43">
        <v>0.26880495959276152</v>
      </c>
      <c r="O25" s="43">
        <v>6.1357673352559327E-3</v>
      </c>
      <c r="P25" s="44">
        <v>0.98120370195022322</v>
      </c>
      <c r="Q25" s="41">
        <v>86.021550509214137</v>
      </c>
      <c r="R25" s="41">
        <v>1782.9175396818798</v>
      </c>
      <c r="S25" s="41">
        <v>8.035183537563853</v>
      </c>
      <c r="T25" s="41">
        <v>1642.322181705659</v>
      </c>
      <c r="U25" s="41">
        <v>18.352367904881703</v>
      </c>
      <c r="V25" s="41">
        <v>1534.7331556834288</v>
      </c>
      <c r="W25" s="45">
        <v>31.098843322851963</v>
      </c>
    </row>
    <row r="26" spans="1:23" x14ac:dyDescent="0.3">
      <c r="A26" s="39">
        <v>9979</v>
      </c>
      <c r="B26" s="40" t="s">
        <v>72</v>
      </c>
      <c r="C26" s="40" t="s">
        <v>50</v>
      </c>
      <c r="D26" s="41">
        <v>174127.12128146453</v>
      </c>
      <c r="E26" s="41">
        <v>119541.83170037907</v>
      </c>
      <c r="F26" s="41">
        <v>3273.2450946876593</v>
      </c>
      <c r="G26" s="41">
        <v>614006.58304045186</v>
      </c>
      <c r="H26" s="41">
        <v>187.58344250999079</v>
      </c>
      <c r="I26" s="42">
        <v>0.11087215501063032</v>
      </c>
      <c r="J26" s="42">
        <v>4.8988075648186992E-4</v>
      </c>
      <c r="K26" s="43">
        <v>9.8860450845333885E-3</v>
      </c>
      <c r="L26" s="43">
        <v>3.7752594184646977</v>
      </c>
      <c r="M26" s="43">
        <v>8.5893750752704612E-2</v>
      </c>
      <c r="N26" s="43">
        <v>0.24695796399970871</v>
      </c>
      <c r="O26" s="43">
        <v>5.6370405160542083E-3</v>
      </c>
      <c r="P26" s="44">
        <v>0.98120940531163892</v>
      </c>
      <c r="Q26" s="41">
        <v>78.394263367436096</v>
      </c>
      <c r="R26" s="41">
        <v>1813.7591225380099</v>
      </c>
      <c r="S26" s="41">
        <v>8.003390797137854</v>
      </c>
      <c r="T26" s="41">
        <v>1587.4989094087807</v>
      </c>
      <c r="U26" s="41">
        <v>18.101626087254544</v>
      </c>
      <c r="V26" s="41">
        <v>1422.7684539964096</v>
      </c>
      <c r="W26" s="45">
        <v>29.076206819480149</v>
      </c>
    </row>
    <row r="27" spans="1:23" x14ac:dyDescent="0.3">
      <c r="A27" s="39">
        <v>9984</v>
      </c>
      <c r="B27" s="40" t="s">
        <v>73</v>
      </c>
      <c r="C27" s="40" t="s">
        <v>50</v>
      </c>
      <c r="D27" s="41">
        <v>183580.21890547263</v>
      </c>
      <c r="E27" s="41">
        <v>116627.34831364184</v>
      </c>
      <c r="F27" s="41">
        <v>10533.823431969075</v>
      </c>
      <c r="G27" s="41">
        <v>596743.13996656949</v>
      </c>
      <c r="H27" s="41">
        <f t="shared" ref="H27:H44" si="0">G27/F27</f>
        <v>56.650193903527487</v>
      </c>
      <c r="I27" s="42">
        <v>0.11291637170356145</v>
      </c>
      <c r="J27" s="42">
        <v>4.9882011488870106E-4</v>
      </c>
      <c r="K27" s="43">
        <v>9.3769828889623073E-3</v>
      </c>
      <c r="L27" s="43">
        <v>3.8375684335732911</v>
      </c>
      <c r="M27" s="43">
        <v>8.7312012675669376E-2</v>
      </c>
      <c r="N27" s="43">
        <v>0.24648922747970284</v>
      </c>
      <c r="O27" s="43">
        <v>5.6263417185082217E-3</v>
      </c>
      <c r="P27" s="44">
        <v>0.98121651500058227</v>
      </c>
      <c r="Q27" s="41">
        <v>76.862067781237315</v>
      </c>
      <c r="R27" s="41">
        <v>1846.8745072496733</v>
      </c>
      <c r="S27" s="41">
        <v>7.9697373665401301</v>
      </c>
      <c r="T27" s="41">
        <v>1600.6622376310493</v>
      </c>
      <c r="U27" s="41">
        <v>18.162963624070926</v>
      </c>
      <c r="V27" s="41">
        <v>1420.3447653807782</v>
      </c>
      <c r="W27" s="45">
        <v>29.032034516847034</v>
      </c>
    </row>
    <row r="28" spans="1:23" x14ac:dyDescent="0.3">
      <c r="A28" s="39">
        <v>9986</v>
      </c>
      <c r="B28" s="40" t="s">
        <v>74</v>
      </c>
      <c r="C28" s="40" t="s">
        <v>50</v>
      </c>
      <c r="D28" s="41">
        <v>175002.40546697038</v>
      </c>
      <c r="E28" s="41">
        <v>121981.51089807576</v>
      </c>
      <c r="F28" s="41">
        <v>7337.1754392790344</v>
      </c>
      <c r="G28" s="41">
        <v>617929.42565107683</v>
      </c>
      <c r="H28" s="41">
        <f t="shared" si="0"/>
        <v>84.218979192324696</v>
      </c>
      <c r="I28" s="42">
        <v>0.11986350540280039</v>
      </c>
      <c r="J28" s="42">
        <v>5.2921077519474684E-4</v>
      </c>
      <c r="K28" s="43">
        <v>9.8365994846480592E-3</v>
      </c>
      <c r="L28" s="43">
        <v>4.0954749549438718</v>
      </c>
      <c r="M28" s="43">
        <v>9.3179251661586679E-2</v>
      </c>
      <c r="N28" s="43">
        <v>0.24780840090950307</v>
      </c>
      <c r="O28" s="43">
        <v>5.6564515383008629E-3</v>
      </c>
      <c r="P28" s="44">
        <v>0.9812376207957948</v>
      </c>
      <c r="Q28" s="41">
        <v>72.994272039819947</v>
      </c>
      <c r="R28" s="41">
        <v>1954.1854359939639</v>
      </c>
      <c r="S28" s="41">
        <v>7.8640162220199272</v>
      </c>
      <c r="T28" s="41">
        <v>1653.4019212492576</v>
      </c>
      <c r="U28" s="41">
        <v>18.400239959827104</v>
      </c>
      <c r="V28" s="41">
        <v>1427.1634697748461</v>
      </c>
      <c r="W28" s="45">
        <v>29.156263936846244</v>
      </c>
    </row>
    <row r="29" spans="1:23" x14ac:dyDescent="0.3">
      <c r="A29" s="39">
        <v>9987</v>
      </c>
      <c r="B29" s="40" t="s">
        <v>75</v>
      </c>
      <c r="C29" s="40" t="s">
        <v>50</v>
      </c>
      <c r="D29" s="41">
        <v>195483.20833333334</v>
      </c>
      <c r="E29" s="41">
        <v>117892.58803359293</v>
      </c>
      <c r="F29" s="41">
        <v>2059.942694277142</v>
      </c>
      <c r="G29" s="41">
        <v>586256.90507360722</v>
      </c>
      <c r="H29" s="41">
        <f t="shared" si="0"/>
        <v>284.59864767225071</v>
      </c>
      <c r="I29" s="42">
        <v>0.11118068878002722</v>
      </c>
      <c r="J29" s="42">
        <v>4.9123022885669255E-4</v>
      </c>
      <c r="K29" s="43">
        <v>8.8060175915121684E-3</v>
      </c>
      <c r="L29" s="43">
        <v>3.9124146460397156</v>
      </c>
      <c r="M29" s="43">
        <v>8.901507876754329E-2</v>
      </c>
      <c r="N29" s="43">
        <v>0.25521972774268364</v>
      </c>
      <c r="O29" s="43">
        <v>5.8256134627821081E-3</v>
      </c>
      <c r="P29" s="44">
        <v>0.9812105640085137</v>
      </c>
      <c r="Q29" s="41">
        <v>80.521660653654877</v>
      </c>
      <c r="R29" s="41">
        <v>1818.8047943489144</v>
      </c>
      <c r="S29" s="41">
        <v>7.9982369026397464</v>
      </c>
      <c r="T29" s="41">
        <v>1616.2518172234033</v>
      </c>
      <c r="U29" s="41">
        <v>18.234466496029199</v>
      </c>
      <c r="V29" s="41">
        <v>1465.338527802651</v>
      </c>
      <c r="W29" s="45">
        <v>29.849307060346973</v>
      </c>
    </row>
    <row r="30" spans="1:23" x14ac:dyDescent="0.3">
      <c r="A30" s="39">
        <v>9988</v>
      </c>
      <c r="B30" s="40" t="s">
        <v>76</v>
      </c>
      <c r="C30" s="40" t="s">
        <v>50</v>
      </c>
      <c r="D30" s="41">
        <v>161200.44543429845</v>
      </c>
      <c r="E30" s="41">
        <v>113957.72831480097</v>
      </c>
      <c r="F30" s="41">
        <v>4072.8141364700873</v>
      </c>
      <c r="G30" s="41">
        <v>583656.33634604583</v>
      </c>
      <c r="H30" s="41">
        <f t="shared" si="0"/>
        <v>143.30541900247417</v>
      </c>
      <c r="I30" s="42">
        <v>0.11268612323028498</v>
      </c>
      <c r="J30" s="42">
        <v>4.9781272190117852E-4</v>
      </c>
      <c r="K30" s="43">
        <v>1.0678807783631006E-2</v>
      </c>
      <c r="L30" s="43">
        <v>3.8405732176584011</v>
      </c>
      <c r="M30" s="43">
        <v>8.7380895395196612E-2</v>
      </c>
      <c r="N30" s="43">
        <v>0.24718626553539638</v>
      </c>
      <c r="O30" s="43">
        <v>5.642251442446288E-3</v>
      </c>
      <c r="P30" s="44">
        <v>0.98121586771046665</v>
      </c>
      <c r="Q30" s="41">
        <v>77.205196538913953</v>
      </c>
      <c r="R30" s="41">
        <v>1843.1812933400863</v>
      </c>
      <c r="S30" s="41">
        <v>7.9734591093422296</v>
      </c>
      <c r="T30" s="41">
        <v>1601.2927320062495</v>
      </c>
      <c r="U30" s="41">
        <v>18.165982227748827</v>
      </c>
      <c r="V30" s="41">
        <v>1423.9485992695966</v>
      </c>
      <c r="W30" s="45">
        <v>29.097709122997003</v>
      </c>
    </row>
    <row r="31" spans="1:23" s="53" customFormat="1" x14ac:dyDescent="0.3">
      <c r="A31" s="61">
        <v>9989</v>
      </c>
      <c r="B31" s="62" t="s">
        <v>77</v>
      </c>
      <c r="C31" s="47" t="s">
        <v>47</v>
      </c>
      <c r="D31" s="63">
        <v>189915.83333333334</v>
      </c>
      <c r="E31" s="63">
        <v>100276.7778493481</v>
      </c>
      <c r="F31" s="63">
        <v>260.54262622014437</v>
      </c>
      <c r="G31" s="63">
        <v>488184.36106073199</v>
      </c>
      <c r="H31" s="63">
        <f t="shared" si="0"/>
        <v>1873.7216560035849</v>
      </c>
      <c r="I31" s="64">
        <v>0.11307884391258208</v>
      </c>
      <c r="J31" s="64">
        <v>4.9953077022626806E-4</v>
      </c>
      <c r="K31" s="65">
        <v>9.0641656422989388E-3</v>
      </c>
      <c r="L31" s="65">
        <v>4.0624529949426078</v>
      </c>
      <c r="M31" s="65">
        <v>9.2430371386147708E-2</v>
      </c>
      <c r="N31" s="65">
        <v>0.26055878144499717</v>
      </c>
      <c r="O31" s="65">
        <v>5.9474763459957548E-3</v>
      </c>
      <c r="P31" s="66">
        <v>0.98121729309704653</v>
      </c>
      <c r="Q31" s="63">
        <v>80.665646729745959</v>
      </c>
      <c r="R31" s="63">
        <v>1849.4750597870029</v>
      </c>
      <c r="S31" s="63">
        <v>7.9671170127571713</v>
      </c>
      <c r="T31" s="63">
        <v>1646.8001700156813</v>
      </c>
      <c r="U31" s="63">
        <v>18.371675305453209</v>
      </c>
      <c r="V31" s="63">
        <v>1492.7000805394052</v>
      </c>
      <c r="W31" s="67">
        <v>30.343474392613416</v>
      </c>
    </row>
    <row r="32" spans="1:23" x14ac:dyDescent="0.3">
      <c r="A32" s="54">
        <v>9991</v>
      </c>
      <c r="B32" s="55" t="s">
        <v>78</v>
      </c>
      <c r="C32" s="40" t="s">
        <v>47</v>
      </c>
      <c r="D32" s="56">
        <v>151723.77777777778</v>
      </c>
      <c r="E32" s="56">
        <v>120783.35506556185</v>
      </c>
      <c r="F32" s="56">
        <v>4114.6224622205091</v>
      </c>
      <c r="G32" s="56">
        <v>616288.61865680502</v>
      </c>
      <c r="H32" s="56">
        <f t="shared" si="0"/>
        <v>149.78011331912501</v>
      </c>
      <c r="I32" s="57">
        <v>0.11657136340193178</v>
      </c>
      <c r="J32" s="57">
        <v>5.1480640441026388E-4</v>
      </c>
      <c r="K32" s="58">
        <v>1.1345806152743321E-2</v>
      </c>
      <c r="L32" s="58">
        <v>3.9755409433778457</v>
      </c>
      <c r="M32" s="58">
        <v>9.0451213929315072E-2</v>
      </c>
      <c r="N32" s="58">
        <v>0.24734496821435006</v>
      </c>
      <c r="O32" s="58">
        <v>5.6458737920672061E-3</v>
      </c>
      <c r="P32" s="59">
        <v>0.98122819739096656</v>
      </c>
      <c r="Q32" s="56">
        <v>74.771646839241512</v>
      </c>
      <c r="R32" s="56">
        <v>1904.3011234362889</v>
      </c>
      <c r="S32" s="56">
        <v>7.9125260149801306</v>
      </c>
      <c r="T32" s="56">
        <v>1629.2167305040152</v>
      </c>
      <c r="U32" s="56">
        <v>18.293046086008644</v>
      </c>
      <c r="V32" s="56">
        <v>1424.7688441219232</v>
      </c>
      <c r="W32" s="60">
        <v>29.112651662792359</v>
      </c>
    </row>
    <row r="33" spans="1:23" x14ac:dyDescent="0.3">
      <c r="A33" s="39">
        <v>9990</v>
      </c>
      <c r="B33" s="40" t="s">
        <v>79</v>
      </c>
      <c r="C33" s="40" t="s">
        <v>50</v>
      </c>
      <c r="D33" s="41">
        <v>181652.54399999999</v>
      </c>
      <c r="E33" s="41">
        <v>107281.48411025404</v>
      </c>
      <c r="F33" s="41">
        <v>55.107976663805083</v>
      </c>
      <c r="G33" s="41">
        <v>519590.65236488963</v>
      </c>
      <c r="H33" s="41">
        <f t="shared" si="0"/>
        <v>9428.592443789661</v>
      </c>
      <c r="I33" s="42">
        <v>0.11578588586568996</v>
      </c>
      <c r="J33" s="42">
        <v>5.1137092055885747E-4</v>
      </c>
      <c r="K33" s="43">
        <v>9.476490301333582E-3</v>
      </c>
      <c r="L33" s="43">
        <v>4.1724628943991977</v>
      </c>
      <c r="M33" s="43">
        <v>9.4932839055854243E-2</v>
      </c>
      <c r="N33" s="43">
        <v>0.26135787218502582</v>
      </c>
      <c r="O33" s="43">
        <v>5.9657154489477244E-3</v>
      </c>
      <c r="P33" s="44">
        <v>0.98122589712181141</v>
      </c>
      <c r="Q33" s="41">
        <v>79.063032855577717</v>
      </c>
      <c r="R33" s="41">
        <v>1892.1462808973781</v>
      </c>
      <c r="S33" s="41">
        <v>7.9245209248858828</v>
      </c>
      <c r="T33" s="41">
        <v>1668.6286815067294</v>
      </c>
      <c r="U33" s="41">
        <v>18.466888566952093</v>
      </c>
      <c r="V33" s="41">
        <v>1496.7852829938906</v>
      </c>
      <c r="W33" s="45">
        <v>30.417072801183167</v>
      </c>
    </row>
    <row r="34" spans="1:23" x14ac:dyDescent="0.3">
      <c r="A34" s="39">
        <v>9992</v>
      </c>
      <c r="B34" s="40" t="s">
        <v>80</v>
      </c>
      <c r="C34" s="40" t="s">
        <v>50</v>
      </c>
      <c r="D34" s="41">
        <v>178031.7326478149</v>
      </c>
      <c r="E34" s="41">
        <v>108834.89546694103</v>
      </c>
      <c r="F34" s="41">
        <v>677.67814039381369</v>
      </c>
      <c r="G34" s="41">
        <v>557244.92463992524</v>
      </c>
      <c r="H34" s="41">
        <f t="shared" si="0"/>
        <v>822.28552379762164</v>
      </c>
      <c r="I34" s="42">
        <v>0.11277406211460002</v>
      </c>
      <c r="J34" s="42">
        <v>4.981976525797715E-4</v>
      </c>
      <c r="K34" s="43">
        <v>9.6692232661349641E-3</v>
      </c>
      <c r="L34" s="43">
        <v>3.8526231038550223</v>
      </c>
      <c r="M34" s="43">
        <v>8.7655889130773879E-2</v>
      </c>
      <c r="N34" s="43">
        <v>0.24776846258557947</v>
      </c>
      <c r="O34" s="43">
        <v>5.6555399554792385E-3</v>
      </c>
      <c r="P34" s="44">
        <v>0.98121628137973682</v>
      </c>
      <c r="Q34" s="41">
        <v>77.313903234270811</v>
      </c>
      <c r="R34" s="41">
        <v>1844.5929291841505</v>
      </c>
      <c r="S34" s="41">
        <v>7.9720387059533095</v>
      </c>
      <c r="T34" s="41">
        <v>1603.8172360262965</v>
      </c>
      <c r="U34" s="41">
        <v>18.177794605797999</v>
      </c>
      <c r="V34" s="41">
        <v>1426.9571375383694</v>
      </c>
      <c r="W34" s="45">
        <v>29.152506748991527</v>
      </c>
    </row>
    <row r="35" spans="1:23" x14ac:dyDescent="0.3">
      <c r="A35" s="39">
        <v>9993</v>
      </c>
      <c r="B35" s="40" t="s">
        <v>81</v>
      </c>
      <c r="C35" s="40" t="s">
        <v>50</v>
      </c>
      <c r="D35" s="41">
        <v>176970.59154929579</v>
      </c>
      <c r="E35" s="41">
        <v>118945.50413034673</v>
      </c>
      <c r="F35" s="41">
        <v>1678.2520863487446</v>
      </c>
      <c r="G35" s="41">
        <v>627326.70011588384</v>
      </c>
      <c r="H35" s="41">
        <f t="shared" si="0"/>
        <v>373.79765842014507</v>
      </c>
      <c r="I35" s="42">
        <v>0.11674402640424603</v>
      </c>
      <c r="J35" s="42">
        <v>5.1556227820681436E-4</v>
      </c>
      <c r="K35" s="43">
        <v>9.7272013183561153E-3</v>
      </c>
      <c r="L35" s="43">
        <v>3.8565877261499</v>
      </c>
      <c r="M35" s="43">
        <v>8.7745143440408124E-2</v>
      </c>
      <c r="N35" s="43">
        <v>0.23958921926750848</v>
      </c>
      <c r="O35" s="43">
        <v>5.4688508029107847E-3</v>
      </c>
      <c r="P35" s="44">
        <v>0.98122877883107762</v>
      </c>
      <c r="Q35" s="41">
        <v>72.566896952852559</v>
      </c>
      <c r="R35" s="41">
        <v>1906.9596573499064</v>
      </c>
      <c r="S35" s="41">
        <v>7.909921180242236</v>
      </c>
      <c r="T35" s="41">
        <v>1604.6464713956809</v>
      </c>
      <c r="U35" s="41">
        <v>18.181416993951416</v>
      </c>
      <c r="V35" s="41">
        <v>1384.5611600262073</v>
      </c>
      <c r="W35" s="45">
        <v>28.377898512263073</v>
      </c>
    </row>
    <row r="36" spans="1:23" x14ac:dyDescent="0.3">
      <c r="A36" s="39">
        <v>9994</v>
      </c>
      <c r="B36" s="40" t="s">
        <v>82</v>
      </c>
      <c r="C36" s="40" t="s">
        <v>50</v>
      </c>
      <c r="D36" s="41">
        <v>168629.94690265486</v>
      </c>
      <c r="E36" s="41">
        <v>120133.57888883642</v>
      </c>
      <c r="F36" s="41">
        <v>1518.809025228974</v>
      </c>
      <c r="G36" s="41">
        <v>619612.51386299881</v>
      </c>
      <c r="H36" s="41">
        <f t="shared" si="0"/>
        <v>407.95946269122726</v>
      </c>
      <c r="I36" s="42">
        <v>0.11577016070459416</v>
      </c>
      <c r="J36" s="42">
        <v>5.1130189145446757E-4</v>
      </c>
      <c r="K36" s="43">
        <v>1.0208320663365338E-2</v>
      </c>
      <c r="L36" s="43">
        <v>3.9148978992597443</v>
      </c>
      <c r="M36" s="43">
        <v>8.9071921384265479E-2</v>
      </c>
      <c r="N36" s="43">
        <v>0.24525763113321319</v>
      </c>
      <c r="O36" s="43">
        <v>5.5982308294185859E-3</v>
      </c>
      <c r="P36" s="44">
        <v>0.98122580421918004</v>
      </c>
      <c r="Q36" s="41">
        <v>74.695289596152932</v>
      </c>
      <c r="R36" s="41">
        <v>1891.901920397522</v>
      </c>
      <c r="S36" s="41">
        <v>7.9247588185705808</v>
      </c>
      <c r="T36" s="41">
        <v>1616.7649693753485</v>
      </c>
      <c r="U36" s="41">
        <v>18.236870031786566</v>
      </c>
      <c r="V36" s="41">
        <v>1413.9722233436594</v>
      </c>
      <c r="W36" s="45">
        <v>28.915812700503011</v>
      </c>
    </row>
    <row r="37" spans="1:23" x14ac:dyDescent="0.3">
      <c r="A37" s="54">
        <v>9999</v>
      </c>
      <c r="B37" s="55" t="s">
        <v>83</v>
      </c>
      <c r="C37" s="40" t="s">
        <v>47</v>
      </c>
      <c r="D37" s="56">
        <v>145274.25641025641</v>
      </c>
      <c r="E37" s="56">
        <v>125057.03880716645</v>
      </c>
      <c r="F37" s="56">
        <v>170.90971394329014</v>
      </c>
      <c r="G37" s="56">
        <v>542790.06074002257</v>
      </c>
      <c r="H37" s="56">
        <f t="shared" si="0"/>
        <v>3175.8877141420217</v>
      </c>
      <c r="I37" s="57">
        <v>0.11658743049663943</v>
      </c>
      <c r="J37" s="57">
        <v>5.148765292833275E-4</v>
      </c>
      <c r="K37" s="58">
        <v>1.184950874274128E-2</v>
      </c>
      <c r="L37" s="58">
        <v>4.6842639984864709</v>
      </c>
      <c r="M37" s="58">
        <v>0.10657711328978414</v>
      </c>
      <c r="N37" s="58">
        <v>0.29139920172742895</v>
      </c>
      <c r="O37" s="58">
        <v>6.6514727164749743E-3</v>
      </c>
      <c r="P37" s="59">
        <v>0.98122848560740183</v>
      </c>
      <c r="Q37" s="56">
        <v>86.50018008603584</v>
      </c>
      <c r="R37" s="56">
        <v>1904.5487140603404</v>
      </c>
      <c r="S37" s="56">
        <v>7.9122800425511741</v>
      </c>
      <c r="T37" s="56">
        <v>1764.4328121588776</v>
      </c>
      <c r="U37" s="56">
        <v>18.861649709537915</v>
      </c>
      <c r="V37" s="56">
        <v>1648.5175378884585</v>
      </c>
      <c r="W37" s="60">
        <v>33.11764614677486</v>
      </c>
    </row>
    <row r="38" spans="1:23" x14ac:dyDescent="0.3">
      <c r="A38" s="54">
        <v>10000</v>
      </c>
      <c r="B38" s="55" t="s">
        <v>84</v>
      </c>
      <c r="C38" s="40" t="s">
        <v>47</v>
      </c>
      <c r="D38" s="56">
        <v>137620.01201201201</v>
      </c>
      <c r="E38" s="56">
        <v>145139.62372214763</v>
      </c>
      <c r="F38" s="56">
        <v>443.98824187270753</v>
      </c>
      <c r="G38" s="56">
        <v>761058.68636432861</v>
      </c>
      <c r="H38" s="56">
        <f t="shared" si="0"/>
        <v>1714.1415348168746</v>
      </c>
      <c r="I38" s="57">
        <v>0.12135292977225827</v>
      </c>
      <c r="J38" s="57">
        <v>5.4092074323414271E-4</v>
      </c>
      <c r="K38" s="58">
        <v>1.2508562862778405E-2</v>
      </c>
      <c r="L38" s="58">
        <v>4.0269815614829856</v>
      </c>
      <c r="M38" s="58">
        <v>9.1655675417348328E-2</v>
      </c>
      <c r="N38" s="58">
        <v>0.24067340402873644</v>
      </c>
      <c r="O38" s="58">
        <v>5.4938972941870308E-3</v>
      </c>
      <c r="P38" s="59">
        <v>0.98088355876365363</v>
      </c>
      <c r="Q38" s="56">
        <v>70.302877570800575</v>
      </c>
      <c r="R38" s="56">
        <v>1976.2119746371006</v>
      </c>
      <c r="S38" s="56">
        <v>7.9187418245392109</v>
      </c>
      <c r="T38" s="56">
        <v>1639.6605745107895</v>
      </c>
      <c r="U38" s="56">
        <v>18.346471186941926</v>
      </c>
      <c r="V38" s="56">
        <v>1390.1969377864475</v>
      </c>
      <c r="W38" s="60">
        <v>28.482721046185588</v>
      </c>
    </row>
    <row r="39" spans="1:23" x14ac:dyDescent="0.3">
      <c r="A39" s="39">
        <v>10001</v>
      </c>
      <c r="B39" s="40" t="s">
        <v>85</v>
      </c>
      <c r="C39" s="40" t="s">
        <v>50</v>
      </c>
      <c r="D39" s="41">
        <v>173630.27218934911</v>
      </c>
      <c r="E39" s="41">
        <v>92563.231779474998</v>
      </c>
      <c r="F39" s="41">
        <v>2054.6033930229569</v>
      </c>
      <c r="G39" s="41">
        <v>434473.9606883396</v>
      </c>
      <c r="H39" s="41">
        <f t="shared" si="0"/>
        <v>211.46366357795898</v>
      </c>
      <c r="I39" s="42">
        <v>0.11530240953669443</v>
      </c>
      <c r="J39" s="42">
        <v>5.1160370484494967E-4</v>
      </c>
      <c r="K39" s="43">
        <v>9.914334348052516E-3</v>
      </c>
      <c r="L39" s="43">
        <v>4.0640958099086015</v>
      </c>
      <c r="M39" s="43">
        <v>9.2481996385627749E-2</v>
      </c>
      <c r="N39" s="43">
        <v>0.25563733414154449</v>
      </c>
      <c r="O39" s="43">
        <v>5.8353165849601169E-3</v>
      </c>
      <c r="P39" s="44">
        <v>0.98105402434912936</v>
      </c>
      <c r="Q39" s="41">
        <v>77.822618118305783</v>
      </c>
      <c r="R39" s="41">
        <v>1884.6148165067689</v>
      </c>
      <c r="S39" s="41">
        <v>7.9684480264384092</v>
      </c>
      <c r="T39" s="41">
        <v>1647.1296181866003</v>
      </c>
      <c r="U39" s="41">
        <v>18.375934571799462</v>
      </c>
      <c r="V39" s="41">
        <v>1467.4828663855565</v>
      </c>
      <c r="W39" s="45">
        <v>29.888987930808526</v>
      </c>
    </row>
    <row r="40" spans="1:23" x14ac:dyDescent="0.3">
      <c r="A40" s="39">
        <v>10002</v>
      </c>
      <c r="B40" s="40" t="s">
        <v>86</v>
      </c>
      <c r="C40" s="40" t="s">
        <v>50</v>
      </c>
      <c r="D40" s="41">
        <v>162010.33530571993</v>
      </c>
      <c r="E40" s="41">
        <v>129254.5470626514</v>
      </c>
      <c r="F40" s="41">
        <v>4170.4004552315564</v>
      </c>
      <c r="G40" s="41">
        <v>648918.6006940651</v>
      </c>
      <c r="H40" s="41">
        <f t="shared" si="0"/>
        <v>155.60102864463042</v>
      </c>
      <c r="I40" s="42">
        <v>0.11248651947586363</v>
      </c>
      <c r="J40" s="42">
        <v>4.9693983491459791E-4</v>
      </c>
      <c r="K40" s="43">
        <v>1.062542440999315E-2</v>
      </c>
      <c r="L40" s="43">
        <v>3.9150347548440538</v>
      </c>
      <c r="M40" s="43">
        <v>8.9075772125186484E-2</v>
      </c>
      <c r="N40" s="43">
        <v>0.25242587354345192</v>
      </c>
      <c r="O40" s="43">
        <v>5.7618443158171419E-3</v>
      </c>
      <c r="P40" s="44">
        <v>0.98121529834625276</v>
      </c>
      <c r="Q40" s="41">
        <v>78.807712210630626</v>
      </c>
      <c r="R40" s="41">
        <v>1839.9721687807175</v>
      </c>
      <c r="S40" s="41">
        <v>7.9767045745013547</v>
      </c>
      <c r="T40" s="41">
        <v>1616.7932423749612</v>
      </c>
      <c r="U40" s="41">
        <v>18.237148125524982</v>
      </c>
      <c r="V40" s="41">
        <v>1450.9741784101379</v>
      </c>
      <c r="W40" s="45">
        <v>29.589021784263423</v>
      </c>
    </row>
    <row r="41" spans="1:23" x14ac:dyDescent="0.3">
      <c r="A41" s="54">
        <v>10003</v>
      </c>
      <c r="B41" s="55" t="s">
        <v>87</v>
      </c>
      <c r="C41" s="40" t="s">
        <v>47</v>
      </c>
      <c r="D41" s="56">
        <v>180362.20472440944</v>
      </c>
      <c r="E41" s="56">
        <v>108111.71038279767</v>
      </c>
      <c r="F41" s="56">
        <v>232.12421265268131</v>
      </c>
      <c r="G41" s="56">
        <v>587389.68023507867</v>
      </c>
      <c r="H41" s="56">
        <f t="shared" si="0"/>
        <v>2530.497243361543</v>
      </c>
      <c r="I41" s="57">
        <v>0.11455522802018735</v>
      </c>
      <c r="J41" s="57">
        <v>5.059878023791378E-4</v>
      </c>
      <c r="K41" s="58">
        <v>9.5442865874193917E-3</v>
      </c>
      <c r="L41" s="58">
        <v>3.6852610558037613</v>
      </c>
      <c r="M41" s="58">
        <v>8.3849207659319414E-2</v>
      </c>
      <c r="N41" s="58">
        <v>0.23332005433847974</v>
      </c>
      <c r="O41" s="58">
        <v>5.3257589342176797E-3</v>
      </c>
      <c r="P41" s="59">
        <v>0.98122239525841259</v>
      </c>
      <c r="Q41" s="56">
        <v>72.141160178438284</v>
      </c>
      <c r="R41" s="56">
        <v>1872.8995631779196</v>
      </c>
      <c r="S41" s="56">
        <v>7.9436322946339715</v>
      </c>
      <c r="T41" s="56">
        <v>1568.179556034924</v>
      </c>
      <c r="U41" s="56">
        <v>18.01099067365476</v>
      </c>
      <c r="V41" s="56">
        <v>1351.8759978825021</v>
      </c>
      <c r="W41" s="60">
        <v>27.777164315932396</v>
      </c>
    </row>
    <row r="42" spans="1:23" x14ac:dyDescent="0.3">
      <c r="A42" s="54">
        <v>10004</v>
      </c>
      <c r="B42" s="55" t="s">
        <v>88</v>
      </c>
      <c r="C42" s="40" t="s">
        <v>47</v>
      </c>
      <c r="D42" s="56">
        <v>145691.19713261648</v>
      </c>
      <c r="E42" s="56">
        <v>64346.096680689931</v>
      </c>
      <c r="F42" s="56">
        <v>128.51468994061989</v>
      </c>
      <c r="G42" s="56">
        <v>295639.33798210853</v>
      </c>
      <c r="H42" s="56">
        <f t="shared" si="0"/>
        <v>2300.4322550107577</v>
      </c>
      <c r="I42" s="57">
        <v>0.12126829639600388</v>
      </c>
      <c r="J42" s="57">
        <v>5.3638237529060162E-4</v>
      </c>
      <c r="K42" s="58">
        <v>1.181559768406343E-2</v>
      </c>
      <c r="L42" s="58">
        <v>4.5849437557026649</v>
      </c>
      <c r="M42" s="58">
        <v>0.1043260077536657</v>
      </c>
      <c r="N42" s="58">
        <v>0.27421137165344434</v>
      </c>
      <c r="O42" s="58">
        <v>6.2592543414380373E-3</v>
      </c>
      <c r="P42" s="59">
        <v>0.98117163773787186</v>
      </c>
      <c r="Q42" s="56">
        <v>79.050524929994452</v>
      </c>
      <c r="R42" s="56">
        <v>1974.9691381674515</v>
      </c>
      <c r="S42" s="56">
        <v>7.8590840994102109</v>
      </c>
      <c r="T42" s="56">
        <v>1746.5343573855018</v>
      </c>
      <c r="U42" s="56">
        <v>18.792243696600735</v>
      </c>
      <c r="V42" s="56">
        <v>1562.1431439421031</v>
      </c>
      <c r="W42" s="60">
        <v>31.588923188053514</v>
      </c>
    </row>
    <row r="43" spans="1:23" x14ac:dyDescent="0.3">
      <c r="A43" s="39">
        <v>10005</v>
      </c>
      <c r="B43" s="40" t="s">
        <v>89</v>
      </c>
      <c r="C43" s="40" t="s">
        <v>50</v>
      </c>
      <c r="D43" s="41">
        <v>188396.16877637131</v>
      </c>
      <c r="E43" s="41">
        <v>70310.608872310622</v>
      </c>
      <c r="F43" s="41">
        <v>177.96050773213909</v>
      </c>
      <c r="G43" s="41">
        <v>345821.28311213752</v>
      </c>
      <c r="H43" s="41">
        <f t="shared" si="0"/>
        <v>1943.2473390818682</v>
      </c>
      <c r="I43" s="42">
        <v>0.11549851019538038</v>
      </c>
      <c r="J43" s="42">
        <v>5.1118967890973041E-4</v>
      </c>
      <c r="K43" s="43">
        <v>9.1372801400857011E-3</v>
      </c>
      <c r="L43" s="43">
        <v>4.1008134391860427</v>
      </c>
      <c r="M43" s="43">
        <v>9.3309625494388454E-2</v>
      </c>
      <c r="N43" s="43">
        <v>0.25750896602478773</v>
      </c>
      <c r="O43" s="43">
        <v>5.8779414210172708E-3</v>
      </c>
      <c r="P43" s="44">
        <v>0.98114717770410698</v>
      </c>
      <c r="Q43" s="41">
        <v>78.208483605043043</v>
      </c>
      <c r="R43" s="41">
        <v>1887.6742393978964</v>
      </c>
      <c r="S43" s="41">
        <v>7.9456244522773432</v>
      </c>
      <c r="T43" s="41">
        <v>1654.4651722510655</v>
      </c>
      <c r="U43" s="41">
        <v>18.406642323094957</v>
      </c>
      <c r="V43" s="41">
        <v>1477.0846285636183</v>
      </c>
      <c r="W43" s="45">
        <v>30.062101339763558</v>
      </c>
    </row>
    <row r="44" spans="1:23" ht="15" thickBot="1" x14ac:dyDescent="0.35">
      <c r="A44" s="68">
        <v>10006</v>
      </c>
      <c r="B44" s="69" t="s">
        <v>90</v>
      </c>
      <c r="C44" s="69" t="s">
        <v>50</v>
      </c>
      <c r="D44" s="70">
        <v>167125.57001972388</v>
      </c>
      <c r="E44" s="70">
        <v>133477.95952851063</v>
      </c>
      <c r="F44" s="70">
        <v>4642.5328552757055</v>
      </c>
      <c r="G44" s="70">
        <v>641456.67776824755</v>
      </c>
      <c r="H44" s="70">
        <f t="shared" si="0"/>
        <v>138.16955049425351</v>
      </c>
      <c r="I44" s="71">
        <v>0.11367920801792668</v>
      </c>
      <c r="J44" s="71">
        <v>5.0215603203617365E-4</v>
      </c>
      <c r="K44" s="72">
        <v>1.0300210621423231E-2</v>
      </c>
      <c r="L44" s="72">
        <v>4.1295840925484724</v>
      </c>
      <c r="M44" s="72">
        <v>9.395759901032992E-2</v>
      </c>
      <c r="N44" s="72">
        <v>0.26346564954792928</v>
      </c>
      <c r="O44" s="72">
        <v>6.0138251017569661E-3</v>
      </c>
      <c r="P44" s="73">
        <v>0.98121926590405428</v>
      </c>
      <c r="Q44" s="70">
        <v>81.043366060420084</v>
      </c>
      <c r="R44" s="70">
        <v>1859.0452089173339</v>
      </c>
      <c r="S44" s="70">
        <v>7.9574870152223411</v>
      </c>
      <c r="T44" s="70">
        <v>1660.1762525447957</v>
      </c>
      <c r="U44" s="70">
        <v>18.430293427309152</v>
      </c>
      <c r="V44" s="70">
        <v>1507.5484978677391</v>
      </c>
      <c r="W44" s="74">
        <v>30.610754176443379</v>
      </c>
    </row>
    <row r="47" spans="1:23" x14ac:dyDescent="0.3">
      <c r="R47" s="116"/>
    </row>
  </sheetData>
  <autoFilter ref="A1:W4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workbookViewId="0">
      <selection activeCell="F22" sqref="F22"/>
    </sheetView>
  </sheetViews>
  <sheetFormatPr defaultRowHeight="14.4" x14ac:dyDescent="0.3"/>
  <cols>
    <col min="2" max="2" width="15.5546875" customWidth="1"/>
    <col min="3" max="3" width="15.77734375" customWidth="1"/>
    <col min="4" max="4" width="11.33203125" customWidth="1"/>
    <col min="9" max="9" width="11.77734375" customWidth="1"/>
    <col min="12" max="12" width="11.21875" style="31" customWidth="1"/>
    <col min="14" max="14" width="11.21875" customWidth="1"/>
    <col min="17" max="17" width="13.44140625" customWidth="1"/>
    <col min="18" max="18" width="15.109375" customWidth="1"/>
    <col min="20" max="20" width="15.21875" customWidth="1"/>
    <col min="22" max="22" width="15.44140625" customWidth="1"/>
  </cols>
  <sheetData>
    <row r="1" spans="1:23" s="76" customFormat="1" ht="33.6" thickBot="1" x14ac:dyDescent="0.3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5" t="s">
        <v>10</v>
      </c>
      <c r="L1" s="5" t="s">
        <v>11</v>
      </c>
      <c r="M1" s="5" t="s">
        <v>9</v>
      </c>
      <c r="N1" s="5" t="s">
        <v>12</v>
      </c>
      <c r="O1" s="5" t="s">
        <v>9</v>
      </c>
      <c r="P1" s="6" t="s">
        <v>13</v>
      </c>
      <c r="Q1" s="3" t="s">
        <v>14</v>
      </c>
      <c r="R1" s="3" t="s">
        <v>15</v>
      </c>
      <c r="S1" s="3" t="s">
        <v>9</v>
      </c>
      <c r="T1" s="3" t="s">
        <v>16</v>
      </c>
      <c r="U1" s="3" t="s">
        <v>9</v>
      </c>
      <c r="V1" s="3" t="s">
        <v>17</v>
      </c>
      <c r="W1" s="7" t="s">
        <v>9</v>
      </c>
    </row>
    <row r="2" spans="1:23" s="53" customFormat="1" x14ac:dyDescent="0.3">
      <c r="A2" s="117">
        <v>9834</v>
      </c>
      <c r="B2" s="118" t="s">
        <v>91</v>
      </c>
      <c r="C2" s="118"/>
      <c r="D2" s="119">
        <v>161285.64618249534</v>
      </c>
      <c r="E2" s="119">
        <v>168895.58835886596</v>
      </c>
      <c r="F2" s="119">
        <v>119.86329321178003</v>
      </c>
      <c r="G2" s="119">
        <v>848962.11761650443</v>
      </c>
      <c r="H2" s="119">
        <f t="shared" ref="H2:H19" si="0">G2/F2</f>
        <v>7082.7531504287863</v>
      </c>
      <c r="I2" s="120">
        <v>0.1242675107159229</v>
      </c>
      <c r="J2" s="120">
        <v>8.7010443094670781E-4</v>
      </c>
      <c r="K2" s="121">
        <v>1.0673166597111615E-2</v>
      </c>
      <c r="L2" s="121">
        <v>4.3679049048817076</v>
      </c>
      <c r="M2" s="121">
        <v>9.4891891539590892E-2</v>
      </c>
      <c r="N2" s="121">
        <v>0.25492609950623252</v>
      </c>
      <c r="O2" s="121">
        <v>5.9084743477145043E-3</v>
      </c>
      <c r="P2" s="122">
        <v>0.9534113457120782</v>
      </c>
      <c r="Q2" s="119">
        <v>72.488669371467466</v>
      </c>
      <c r="R2" s="119">
        <v>2018.3851411413195</v>
      </c>
      <c r="S2" s="119">
        <v>12.359551171585053</v>
      </c>
      <c r="T2" s="119">
        <v>1706.2879467192911</v>
      </c>
      <c r="U2" s="119">
        <v>17.792768502997205</v>
      </c>
      <c r="V2" s="119">
        <v>1463.8303690209475</v>
      </c>
      <c r="W2" s="123">
        <v>30.279941381819981</v>
      </c>
    </row>
    <row r="3" spans="1:23" x14ac:dyDescent="0.3">
      <c r="A3" s="16">
        <v>9835</v>
      </c>
      <c r="B3" s="17" t="s">
        <v>92</v>
      </c>
      <c r="C3" s="17"/>
      <c r="D3" s="18">
        <v>148476.13114754099</v>
      </c>
      <c r="E3" s="18">
        <v>175337.05960541629</v>
      </c>
      <c r="F3" s="18">
        <v>102.53865746886756</v>
      </c>
      <c r="G3" s="18">
        <v>830011.39010148961</v>
      </c>
      <c r="H3" s="18">
        <f t="shared" si="0"/>
        <v>8094.6192449759246</v>
      </c>
      <c r="I3" s="19">
        <v>0.11598935135594837</v>
      </c>
      <c r="J3" s="19">
        <v>8.1178617389316126E-4</v>
      </c>
      <c r="K3" s="20">
        <v>1.1593975126668576E-2</v>
      </c>
      <c r="L3" s="20">
        <v>4.3458621366204131</v>
      </c>
      <c r="M3" s="20">
        <v>9.441246116989771E-2</v>
      </c>
      <c r="N3" s="20">
        <v>0.27174186433655245</v>
      </c>
      <c r="O3" s="20">
        <v>6.2981994592044626E-3</v>
      </c>
      <c r="P3" s="21">
        <v>0.95345376356574463</v>
      </c>
      <c r="Q3" s="18">
        <v>81.708889438702087</v>
      </c>
      <c r="R3" s="18">
        <v>1895.3043924416922</v>
      </c>
      <c r="S3" s="18">
        <v>12.533568263849247</v>
      </c>
      <c r="T3" s="18">
        <v>1702.1097926053308</v>
      </c>
      <c r="U3" s="18">
        <v>17.776014501220516</v>
      </c>
      <c r="V3" s="18">
        <v>1549.6374374287202</v>
      </c>
      <c r="W3" s="22">
        <v>31.846554751457234</v>
      </c>
    </row>
    <row r="4" spans="1:23" x14ac:dyDescent="0.3">
      <c r="A4" s="16">
        <v>9836</v>
      </c>
      <c r="B4" s="17" t="s">
        <v>93</v>
      </c>
      <c r="C4" s="17"/>
      <c r="D4" s="18">
        <v>140848.44517184942</v>
      </c>
      <c r="E4" s="18">
        <v>167338.31296865776</v>
      </c>
      <c r="F4" s="18">
        <v>134.58448643318764</v>
      </c>
      <c r="G4" s="18">
        <v>831586.78502969013</v>
      </c>
      <c r="H4" s="18">
        <f t="shared" si="0"/>
        <v>6178.9200751790841</v>
      </c>
      <c r="I4" s="19">
        <v>0.12078507928063592</v>
      </c>
      <c r="J4" s="19">
        <v>8.4580212003357736E-4</v>
      </c>
      <c r="K4" s="20">
        <v>1.2221850012815219E-2</v>
      </c>
      <c r="L4" s="20">
        <v>4.3002245453383185</v>
      </c>
      <c r="M4" s="20">
        <v>9.3421305599338769E-2</v>
      </c>
      <c r="N4" s="20">
        <v>0.25821208845872623</v>
      </c>
      <c r="O4" s="20">
        <v>5.9846309141984959E-3</v>
      </c>
      <c r="P4" s="21">
        <v>0.95340197207061883</v>
      </c>
      <c r="Q4" s="18">
        <v>75.197582177819399</v>
      </c>
      <c r="R4" s="18">
        <v>1967.8529900559704</v>
      </c>
      <c r="S4" s="18">
        <v>12.433335023195696</v>
      </c>
      <c r="T4" s="18">
        <v>1693.4042612637295</v>
      </c>
      <c r="U4" s="18">
        <v>17.741158293719991</v>
      </c>
      <c r="V4" s="18">
        <v>1480.6880634832776</v>
      </c>
      <c r="W4" s="22">
        <v>30.589396826061602</v>
      </c>
    </row>
    <row r="5" spans="1:23" x14ac:dyDescent="0.3">
      <c r="A5" s="16">
        <v>9838</v>
      </c>
      <c r="B5" s="17" t="s">
        <v>94</v>
      </c>
      <c r="C5" s="17"/>
      <c r="D5" s="18">
        <v>153170.52482269504</v>
      </c>
      <c r="E5" s="18">
        <v>168023.94063104462</v>
      </c>
      <c r="F5" s="18">
        <v>9.0545832033912284</v>
      </c>
      <c r="G5" s="18">
        <v>850745.66683102993</v>
      </c>
      <c r="H5" s="18">
        <f t="shared" si="0"/>
        <v>93957.463057206071</v>
      </c>
      <c r="I5" s="19">
        <v>0.12101274297859743</v>
      </c>
      <c r="J5" s="19">
        <v>8.4739097724298613E-4</v>
      </c>
      <c r="K5" s="20">
        <v>1.1238641203464168E-2</v>
      </c>
      <c r="L5" s="20">
        <v>4.2439689281519026</v>
      </c>
      <c r="M5" s="20">
        <v>9.219955427038741E-2</v>
      </c>
      <c r="N5" s="20">
        <v>0.25435472853465751</v>
      </c>
      <c r="O5" s="20">
        <v>5.8952321718370847E-3</v>
      </c>
      <c r="P5" s="21">
        <v>0.95340259867583377</v>
      </c>
      <c r="Q5" s="18">
        <v>74.069886330604746</v>
      </c>
      <c r="R5" s="18">
        <v>1971.2099814669134</v>
      </c>
      <c r="S5" s="18">
        <v>12.428386676004038</v>
      </c>
      <c r="T5" s="18">
        <v>1682.5695696450869</v>
      </c>
      <c r="U5" s="18">
        <v>17.697357076443495</v>
      </c>
      <c r="V5" s="18">
        <v>1460.8946322497529</v>
      </c>
      <c r="W5" s="22">
        <v>30.225965986941674</v>
      </c>
    </row>
    <row r="6" spans="1:23" x14ac:dyDescent="0.3">
      <c r="A6" s="16">
        <v>9839</v>
      </c>
      <c r="B6" s="17" t="s">
        <v>95</v>
      </c>
      <c r="C6" s="17"/>
      <c r="D6" s="18">
        <v>140718.94047619047</v>
      </c>
      <c r="E6" s="18">
        <v>182968.65768006194</v>
      </c>
      <c r="F6" s="18">
        <v>10.228880693897265</v>
      </c>
      <c r="G6" s="18">
        <v>871371.55716172874</v>
      </c>
      <c r="H6" s="18">
        <f t="shared" si="0"/>
        <v>85187.381028073258</v>
      </c>
      <c r="I6" s="19">
        <v>0.11512423942981641</v>
      </c>
      <c r="J6" s="19">
        <v>8.0574606226002416E-4</v>
      </c>
      <c r="K6" s="20">
        <v>1.2233097872989143E-2</v>
      </c>
      <c r="L6" s="20">
        <v>4.3234219767519075</v>
      </c>
      <c r="M6" s="20">
        <v>9.3925637645085228E-2</v>
      </c>
      <c r="N6" s="20">
        <v>0.27237019205423357</v>
      </c>
      <c r="O6" s="20">
        <v>6.3127617111095108E-3</v>
      </c>
      <c r="P6" s="21">
        <v>0.95345186925058334</v>
      </c>
      <c r="Q6" s="18">
        <v>82.458991383483053</v>
      </c>
      <c r="R6" s="18">
        <v>1881.829642540738</v>
      </c>
      <c r="S6" s="18">
        <v>12.553992200291532</v>
      </c>
      <c r="T6" s="18">
        <v>1697.8385797668648</v>
      </c>
      <c r="U6" s="18">
        <v>17.759049956954186</v>
      </c>
      <c r="V6" s="18">
        <v>1552.8216216964311</v>
      </c>
      <c r="W6" s="22">
        <v>31.90428216237251</v>
      </c>
    </row>
    <row r="7" spans="1:23" x14ac:dyDescent="0.3">
      <c r="A7" s="16">
        <v>9840</v>
      </c>
      <c r="B7" s="17" t="s">
        <v>96</v>
      </c>
      <c r="D7" s="18">
        <v>165907.52857142859</v>
      </c>
      <c r="E7" s="18">
        <v>180328.7503295003</v>
      </c>
      <c r="F7" s="18">
        <v>5.561672795460507</v>
      </c>
      <c r="G7" s="18">
        <v>823805.64823499112</v>
      </c>
      <c r="H7" s="18">
        <f t="shared" si="0"/>
        <v>148121.91916564913</v>
      </c>
      <c r="I7" s="19">
        <v>0.11853916282226508</v>
      </c>
      <c r="J7" s="19">
        <v>8.3013070905213308E-4</v>
      </c>
      <c r="K7" s="20">
        <v>1.0375831562625205E-2</v>
      </c>
      <c r="L7" s="20">
        <v>4.6354358433319947</v>
      </c>
      <c r="M7" s="20">
        <v>0.10070423995406247</v>
      </c>
      <c r="N7" s="20">
        <v>0.28361385573225001</v>
      </c>
      <c r="O7" s="20">
        <v>6.5733474143542924E-3</v>
      </c>
      <c r="P7" s="21">
        <v>0.95339491493208206</v>
      </c>
      <c r="Q7" s="18">
        <v>83.163759818754855</v>
      </c>
      <c r="R7" s="18">
        <v>1934.3202893568618</v>
      </c>
      <c r="S7" s="18">
        <v>12.483184660956567</v>
      </c>
      <c r="T7" s="18">
        <v>1755.672935224823</v>
      </c>
      <c r="U7" s="18">
        <v>17.984499685506307</v>
      </c>
      <c r="V7" s="18">
        <v>1609.536983895485</v>
      </c>
      <c r="W7" s="22">
        <v>32.927651483571708</v>
      </c>
    </row>
    <row r="8" spans="1:23" x14ac:dyDescent="0.3">
      <c r="A8" s="16">
        <v>9841</v>
      </c>
      <c r="B8" s="17" t="s">
        <v>97</v>
      </c>
      <c r="D8" s="18">
        <v>134838.29837518465</v>
      </c>
      <c r="E8" s="18">
        <v>177208.82246481846</v>
      </c>
      <c r="F8" s="18">
        <v>6.3811825335157835</v>
      </c>
      <c r="G8" s="18">
        <v>865236.69393264072</v>
      </c>
      <c r="H8" s="18">
        <f t="shared" si="0"/>
        <v>135591.90469606093</v>
      </c>
      <c r="I8" s="19">
        <v>0.11863054959550087</v>
      </c>
      <c r="J8" s="19">
        <v>8.307679041609932E-4</v>
      </c>
      <c r="K8" s="20">
        <v>1.2766614472089627E-2</v>
      </c>
      <c r="L8" s="20">
        <v>4.3481204991629374</v>
      </c>
      <c r="M8" s="20">
        <v>9.4462759637886057E-2</v>
      </c>
      <c r="N8" s="20">
        <v>0.2658298547626553</v>
      </c>
      <c r="O8" s="20">
        <v>6.1611815653661861E-3</v>
      </c>
      <c r="P8" s="21">
        <v>0.95339546263783248</v>
      </c>
      <c r="Q8" s="18">
        <v>78.451053258623531</v>
      </c>
      <c r="R8" s="18">
        <v>1935.699707239226</v>
      </c>
      <c r="S8" s="18">
        <v>12.481113180194825</v>
      </c>
      <c r="T8" s="18">
        <v>1702.538651182341</v>
      </c>
      <c r="U8" s="18">
        <v>17.777957342706031</v>
      </c>
      <c r="V8" s="18">
        <v>1519.5997986653999</v>
      </c>
      <c r="W8" s="22">
        <v>31.300558989187721</v>
      </c>
    </row>
    <row r="9" spans="1:23" x14ac:dyDescent="0.3">
      <c r="A9" s="16">
        <v>9842</v>
      </c>
      <c r="B9" s="17" t="s">
        <v>98</v>
      </c>
      <c r="C9" s="17" t="s">
        <v>99</v>
      </c>
      <c r="D9" s="18">
        <v>146385.1056910569</v>
      </c>
      <c r="E9" s="18">
        <v>174311.77743061437</v>
      </c>
      <c r="F9" s="18">
        <v>7.3506025895080009</v>
      </c>
      <c r="G9" s="18">
        <v>883408.10117659555</v>
      </c>
      <c r="H9" s="18">
        <f t="shared" si="0"/>
        <v>120181.7252965821</v>
      </c>
      <c r="I9" s="19">
        <v>0.11567801673889991</v>
      </c>
      <c r="J9" s="19">
        <v>8.1016721630068178E-4</v>
      </c>
      <c r="K9" s="20">
        <v>1.1759588267549673E-2</v>
      </c>
      <c r="L9" s="20">
        <v>4.1035822133137803</v>
      </c>
      <c r="M9" s="20">
        <v>8.9150492595793759E-2</v>
      </c>
      <c r="N9" s="20">
        <v>0.25728296368880699</v>
      </c>
      <c r="O9" s="20">
        <v>5.9630973762134611E-3</v>
      </c>
      <c r="P9" s="21">
        <v>0.95338644649966986</v>
      </c>
      <c r="Q9" s="18">
        <v>78.02024585295058</v>
      </c>
      <c r="R9" s="18">
        <v>1890.4692417990709</v>
      </c>
      <c r="S9" s="18">
        <v>12.549440584971308</v>
      </c>
      <c r="T9" s="18">
        <v>1655.01618310802</v>
      </c>
      <c r="U9" s="18">
        <v>17.583798146512663</v>
      </c>
      <c r="V9" s="18">
        <v>1475.9259604045831</v>
      </c>
      <c r="W9" s="22">
        <v>30.502062730665102</v>
      </c>
    </row>
    <row r="10" spans="1:23" x14ac:dyDescent="0.3">
      <c r="A10" s="16">
        <v>9843</v>
      </c>
      <c r="B10" s="17" t="s">
        <v>100</v>
      </c>
      <c r="C10" s="17" t="s">
        <v>35</v>
      </c>
      <c r="D10" s="18">
        <v>140633.94015748031</v>
      </c>
      <c r="E10" s="18">
        <v>172888.98290054506</v>
      </c>
      <c r="F10" s="18">
        <v>300.69511272851389</v>
      </c>
      <c r="G10" s="18">
        <v>795297.61215647438</v>
      </c>
      <c r="H10" s="18">
        <f t="shared" si="0"/>
        <v>2644.8637789285194</v>
      </c>
      <c r="I10" s="19">
        <v>0.11533420948106489</v>
      </c>
      <c r="J10" s="19">
        <v>8.0776837500843234E-4</v>
      </c>
      <c r="K10" s="20">
        <v>1.2240491658705825E-2</v>
      </c>
      <c r="L10" s="20">
        <v>4.5168665004233093</v>
      </c>
      <c r="M10" s="20">
        <v>9.8129549468035066E-2</v>
      </c>
      <c r="N10" s="20">
        <v>0.28403890965756323</v>
      </c>
      <c r="O10" s="20">
        <v>6.583266904623796E-3</v>
      </c>
      <c r="P10" s="21">
        <v>0.953386001654007</v>
      </c>
      <c r="Q10" s="18">
        <v>85.435288377281864</v>
      </c>
      <c r="R10" s="18">
        <v>1885.1113661993329</v>
      </c>
      <c r="S10" s="18">
        <v>12.557619684267593</v>
      </c>
      <c r="T10" s="18">
        <v>1734.0813688791079</v>
      </c>
      <c r="U10" s="18">
        <v>17.902064839699506</v>
      </c>
      <c r="V10" s="18">
        <v>1611.6712862546399</v>
      </c>
      <c r="W10" s="22">
        <v>32.966325434600549</v>
      </c>
    </row>
    <row r="11" spans="1:23" x14ac:dyDescent="0.3">
      <c r="A11" s="16">
        <v>9844</v>
      </c>
      <c r="B11" s="17" t="s">
        <v>101</v>
      </c>
      <c r="C11" s="17"/>
      <c r="D11" s="18">
        <v>125714.87366818874</v>
      </c>
      <c r="E11" s="18">
        <v>159853.4602227126</v>
      </c>
      <c r="F11" s="18">
        <v>651.79007434742732</v>
      </c>
      <c r="G11" s="18">
        <v>820787.3766092346</v>
      </c>
      <c r="H11" s="18">
        <f t="shared" si="0"/>
        <v>1259.2817977951067</v>
      </c>
      <c r="I11" s="19">
        <v>0.11476275692095902</v>
      </c>
      <c r="J11" s="19">
        <v>8.0378110678076689E-4</v>
      </c>
      <c r="K11" s="20">
        <v>1.369311777675649E-2</v>
      </c>
      <c r="L11" s="20">
        <v>4.0357608090634507</v>
      </c>
      <c r="M11" s="20">
        <v>8.7678136889431935E-2</v>
      </c>
      <c r="N11" s="20">
        <v>0.25504873346076679</v>
      </c>
      <c r="O11" s="20">
        <v>5.9113165219451405E-3</v>
      </c>
      <c r="P11" s="21">
        <v>0.95338338238599052</v>
      </c>
      <c r="Q11" s="18">
        <v>77.994717989153941</v>
      </c>
      <c r="R11" s="18">
        <v>1876.1627666201623</v>
      </c>
      <c r="S11" s="18">
        <v>12.571319526190564</v>
      </c>
      <c r="T11" s="18">
        <v>1641.4323184642888</v>
      </c>
      <c r="U11" s="18">
        <v>17.526794815989888</v>
      </c>
      <c r="V11" s="18">
        <v>1464.460295069578</v>
      </c>
      <c r="W11" s="22">
        <v>30.291519672209915</v>
      </c>
    </row>
    <row r="12" spans="1:23" x14ac:dyDescent="0.3">
      <c r="A12" s="16">
        <v>9845</v>
      </c>
      <c r="B12" s="17" t="s">
        <v>102</v>
      </c>
      <c r="C12" s="17"/>
      <c r="D12" s="18">
        <v>147890.58319604612</v>
      </c>
      <c r="E12" s="18">
        <v>174019.65141859135</v>
      </c>
      <c r="F12" s="18">
        <v>915.04758367648924</v>
      </c>
      <c r="G12" s="18">
        <v>802642.99701689929</v>
      </c>
      <c r="H12" s="18">
        <f t="shared" si="0"/>
        <v>877.15984538424823</v>
      </c>
      <c r="I12" s="19">
        <v>0.11638904301038215</v>
      </c>
      <c r="J12" s="19">
        <v>8.1512815105794201E-4</v>
      </c>
      <c r="K12" s="20">
        <v>1.1639879525977786E-2</v>
      </c>
      <c r="L12" s="20">
        <v>4.5582027453760627</v>
      </c>
      <c r="M12" s="20">
        <v>9.9028026327887653E-2</v>
      </c>
      <c r="N12" s="20">
        <v>0.28404049860343561</v>
      </c>
      <c r="O12" s="20">
        <v>6.5833037321654433E-3</v>
      </c>
      <c r="P12" s="21">
        <v>0.95338927406622087</v>
      </c>
      <c r="Q12" s="18">
        <v>84.70407121551483</v>
      </c>
      <c r="R12" s="18">
        <v>1901.4886973554865</v>
      </c>
      <c r="S12" s="18">
        <v>12.532674236845423</v>
      </c>
      <c r="T12" s="18">
        <v>1741.660972505784</v>
      </c>
      <c r="U12" s="18">
        <v>17.931360882131457</v>
      </c>
      <c r="V12" s="18">
        <v>1611.6792634247947</v>
      </c>
      <c r="W12" s="22">
        <v>32.966468690688771</v>
      </c>
    </row>
    <row r="13" spans="1:23" x14ac:dyDescent="0.3">
      <c r="A13" s="16">
        <v>9846</v>
      </c>
      <c r="B13" s="17" t="s">
        <v>103</v>
      </c>
      <c r="C13" s="17"/>
      <c r="D13" s="18">
        <v>149769.73722627739</v>
      </c>
      <c r="E13" s="18">
        <v>158905.6368454668</v>
      </c>
      <c r="F13" s="18">
        <v>877.84983678573633</v>
      </c>
      <c r="G13" s="18">
        <v>870573.89669849828</v>
      </c>
      <c r="H13" s="18">
        <f t="shared" si="0"/>
        <v>991.71163474395689</v>
      </c>
      <c r="I13" s="19">
        <v>0.11494000323803619</v>
      </c>
      <c r="J13" s="19">
        <v>8.0501819151146457E-4</v>
      </c>
      <c r="K13" s="20">
        <v>1.1493834490927741E-2</v>
      </c>
      <c r="L13" s="20">
        <v>3.8018437242202343</v>
      </c>
      <c r="M13" s="20">
        <v>8.2596556740781216E-2</v>
      </c>
      <c r="N13" s="20">
        <v>0.23989532316355325</v>
      </c>
      <c r="O13" s="20">
        <v>5.5601194312484489E-3</v>
      </c>
      <c r="P13" s="21">
        <v>0.95338417792785279</v>
      </c>
      <c r="Q13" s="18">
        <v>73.724462035572898</v>
      </c>
      <c r="R13" s="18">
        <v>1878.9441242626929</v>
      </c>
      <c r="S13" s="18">
        <v>12.567061590885487</v>
      </c>
      <c r="T13" s="18">
        <v>1593.1359632180895</v>
      </c>
      <c r="U13" s="18">
        <v>17.317100499554499</v>
      </c>
      <c r="V13" s="18">
        <v>1386.1528396458373</v>
      </c>
      <c r="W13" s="22">
        <v>28.843327103828187</v>
      </c>
    </row>
    <row r="14" spans="1:23" x14ac:dyDescent="0.3">
      <c r="A14" s="16">
        <v>9847</v>
      </c>
      <c r="B14" s="17" t="s">
        <v>104</v>
      </c>
      <c r="C14" s="17"/>
      <c r="D14" s="18">
        <v>117355.29729729729</v>
      </c>
      <c r="E14" s="18">
        <v>168800.94057829681</v>
      </c>
      <c r="F14" s="18">
        <v>137.38281236801052</v>
      </c>
      <c r="G14" s="18">
        <v>795865.53758093878</v>
      </c>
      <c r="H14" s="18">
        <f t="shared" si="0"/>
        <v>5793.0502648980237</v>
      </c>
      <c r="I14" s="19">
        <v>0.11949587233776252</v>
      </c>
      <c r="J14" s="19">
        <v>8.3680556350864993E-4</v>
      </c>
      <c r="K14" s="20">
        <v>1.4668520391266702E-2</v>
      </c>
      <c r="L14" s="20">
        <v>4.5838760774013512</v>
      </c>
      <c r="M14" s="20">
        <v>9.9586340379665947E-2</v>
      </c>
      <c r="N14" s="20">
        <v>0.27821381366264109</v>
      </c>
      <c r="O14" s="20">
        <v>6.4482645232835168E-3</v>
      </c>
      <c r="P14" s="21">
        <v>0.95339877366233494</v>
      </c>
      <c r="Q14" s="18">
        <v>81.139253383493994</v>
      </c>
      <c r="R14" s="18">
        <v>1948.6976799426711</v>
      </c>
      <c r="S14" s="18">
        <v>12.461714337214744</v>
      </c>
      <c r="T14" s="18">
        <v>1746.3402272136507</v>
      </c>
      <c r="U14" s="18">
        <v>17.949388067385371</v>
      </c>
      <c r="V14" s="18">
        <v>1582.3603242359434</v>
      </c>
      <c r="W14" s="22">
        <v>32.438770616813827</v>
      </c>
    </row>
    <row r="15" spans="1:23" x14ac:dyDescent="0.3">
      <c r="A15" s="16">
        <v>9849</v>
      </c>
      <c r="B15" s="17" t="s">
        <v>105</v>
      </c>
      <c r="C15" s="17"/>
      <c r="D15" s="18">
        <v>145876.68965517241</v>
      </c>
      <c r="E15" s="18">
        <v>164484.25859881777</v>
      </c>
      <c r="F15" s="18">
        <v>11.977834403161577</v>
      </c>
      <c r="G15" s="18">
        <v>756699.57456442388</v>
      </c>
      <c r="H15" s="18">
        <f t="shared" si="0"/>
        <v>63174.990494499682</v>
      </c>
      <c r="I15" s="19">
        <v>0.11963820397553035</v>
      </c>
      <c r="J15" s="19">
        <v>8.3779929270200398E-4</v>
      </c>
      <c r="K15" s="20">
        <v>1.1800573316393009E-2</v>
      </c>
      <c r="L15" s="20">
        <v>4.7215696205709694</v>
      </c>
      <c r="M15" s="20">
        <v>0.10257861422569924</v>
      </c>
      <c r="N15" s="20">
        <v>0.28623005787232575</v>
      </c>
      <c r="O15" s="20">
        <v>6.6340489800015287E-3</v>
      </c>
      <c r="P15" s="21">
        <v>0.95339880298221591</v>
      </c>
      <c r="Q15" s="18">
        <v>83.127583170473045</v>
      </c>
      <c r="R15" s="18">
        <v>1950.8247226857998</v>
      </c>
      <c r="S15" s="18">
        <v>12.458559123758732</v>
      </c>
      <c r="T15" s="18">
        <v>1771.074962622856</v>
      </c>
      <c r="U15" s="18">
        <v>18.042936522955188</v>
      </c>
      <c r="V15" s="18">
        <v>1622.6623945993299</v>
      </c>
      <c r="W15" s="22">
        <v>33.163521001807567</v>
      </c>
    </row>
    <row r="16" spans="1:23" x14ac:dyDescent="0.3">
      <c r="A16" s="16">
        <v>9850</v>
      </c>
      <c r="B16" s="17" t="s">
        <v>106</v>
      </c>
      <c r="C16" s="17"/>
      <c r="D16" s="18">
        <v>131574.89908256879</v>
      </c>
      <c r="E16" s="18">
        <v>167199.92024070115</v>
      </c>
      <c r="F16" s="18">
        <v>19.528317416585498</v>
      </c>
      <c r="G16" s="18">
        <v>763045.07421110803</v>
      </c>
      <c r="H16" s="18">
        <f t="shared" si="0"/>
        <v>39073.774659308336</v>
      </c>
      <c r="I16" s="19">
        <v>0.11894812818119729</v>
      </c>
      <c r="J16" s="19">
        <v>8.329838161150664E-4</v>
      </c>
      <c r="K16" s="20">
        <v>1.3083259675147481E-2</v>
      </c>
      <c r="L16" s="20">
        <v>4.7439693331717434</v>
      </c>
      <c r="M16" s="20">
        <v>0.10306546115001507</v>
      </c>
      <c r="N16" s="20">
        <v>0.28925640612914771</v>
      </c>
      <c r="O16" s="20">
        <v>6.704187690197848E-3</v>
      </c>
      <c r="P16" s="21">
        <v>0.95339672066397541</v>
      </c>
      <c r="Q16" s="18">
        <v>84.344384230042323</v>
      </c>
      <c r="R16" s="18">
        <v>1940.4833377846714</v>
      </c>
      <c r="S16" s="18">
        <v>12.473962505654754</v>
      </c>
      <c r="T16" s="18">
        <v>1775.0423849308777</v>
      </c>
      <c r="U16" s="18">
        <v>18.057741966445292</v>
      </c>
      <c r="V16" s="18">
        <v>1637.812234114796</v>
      </c>
      <c r="W16" s="22">
        <v>33.434769683558898</v>
      </c>
    </row>
    <row r="17" spans="1:23" x14ac:dyDescent="0.3">
      <c r="A17" s="16">
        <v>9851</v>
      </c>
      <c r="B17" s="17" t="s">
        <v>107</v>
      </c>
      <c r="C17" s="17"/>
      <c r="D17" s="18">
        <v>166562.1185770751</v>
      </c>
      <c r="E17" s="18">
        <v>164118.4486723234</v>
      </c>
      <c r="F17" s="18">
        <v>951.40083577619737</v>
      </c>
      <c r="G17" s="18">
        <v>692017.30208016513</v>
      </c>
      <c r="H17" s="18">
        <f t="shared" si="0"/>
        <v>727.36671659068384</v>
      </c>
      <c r="I17" s="19">
        <v>0.12089974560598377</v>
      </c>
      <c r="J17" s="19">
        <v>8.4660263467903894E-4</v>
      </c>
      <c r="K17" s="20">
        <v>1.0335054489787821E-2</v>
      </c>
      <c r="L17" s="20">
        <v>5.2179592408252411</v>
      </c>
      <c r="M17" s="20">
        <v>0.11336349893097207</v>
      </c>
      <c r="N17" s="20">
        <v>0.31302139357558234</v>
      </c>
      <c r="O17" s="20">
        <v>7.2549669011765785E-3</v>
      </c>
      <c r="P17" s="21">
        <v>0.95340175668122384</v>
      </c>
      <c r="Q17" s="18">
        <v>89.088827399731272</v>
      </c>
      <c r="R17" s="18">
        <v>1969.5447453931445</v>
      </c>
      <c r="S17" s="18">
        <v>12.430844278483619</v>
      </c>
      <c r="T17" s="18">
        <v>1855.5533904506922</v>
      </c>
      <c r="U17" s="18">
        <v>18.345353472546094</v>
      </c>
      <c r="V17" s="18">
        <v>1755.557704096185</v>
      </c>
      <c r="W17" s="22">
        <v>35.520965894087112</v>
      </c>
    </row>
    <row r="18" spans="1:23" x14ac:dyDescent="0.3">
      <c r="A18" s="16">
        <v>9852</v>
      </c>
      <c r="B18" s="17" t="s">
        <v>108</v>
      </c>
      <c r="C18" s="17"/>
      <c r="D18" s="18">
        <v>143864.67164179104</v>
      </c>
      <c r="E18" s="18">
        <v>150026.41303455361</v>
      </c>
      <c r="F18" s="18">
        <v>958.22175524232819</v>
      </c>
      <c r="G18" s="18">
        <v>771546.71855535824</v>
      </c>
      <c r="H18" s="18">
        <f t="shared" si="0"/>
        <v>805.1859753071866</v>
      </c>
      <c r="I18" s="19">
        <v>0.11982694473446638</v>
      </c>
      <c r="J18" s="19">
        <v>8.3911627726350631E-4</v>
      </c>
      <c r="K18" s="20">
        <v>1.1965610123622013E-2</v>
      </c>
      <c r="L18" s="20">
        <v>4.2525751825539198</v>
      </c>
      <c r="M18" s="20">
        <v>9.2390672253017808E-2</v>
      </c>
      <c r="N18" s="20">
        <v>0.25739270826890387</v>
      </c>
      <c r="O18" s="20">
        <v>5.9657162485640732E-3</v>
      </c>
      <c r="P18" s="21">
        <v>0.95339990303074074</v>
      </c>
      <c r="Q18" s="18">
        <v>75.529830928365911</v>
      </c>
      <c r="R18" s="18">
        <v>1953.6405978273444</v>
      </c>
      <c r="S18" s="18">
        <v>12.454375099558774</v>
      </c>
      <c r="T18" s="18">
        <v>1684.234621825665</v>
      </c>
      <c r="U18" s="18">
        <v>17.704918416199007</v>
      </c>
      <c r="V18" s="18">
        <v>1476.4886246287488</v>
      </c>
      <c r="W18" s="22">
        <v>30.512769889333413</v>
      </c>
    </row>
    <row r="19" spans="1:23" ht="15" thickBot="1" x14ac:dyDescent="0.35">
      <c r="A19" s="23">
        <v>9853</v>
      </c>
      <c r="B19" s="24" t="s">
        <v>109</v>
      </c>
      <c r="C19" s="24"/>
      <c r="D19" s="25">
        <v>143271.26129666012</v>
      </c>
      <c r="E19" s="25">
        <v>141637.6604590982</v>
      </c>
      <c r="F19" s="25">
        <v>530.74748663454341</v>
      </c>
      <c r="G19" s="25">
        <v>631554.44591264206</v>
      </c>
      <c r="H19" s="25">
        <f t="shared" si="0"/>
        <v>1189.9339362251399</v>
      </c>
      <c r="I19" s="26">
        <v>0.11965653707266148</v>
      </c>
      <c r="J19" s="26">
        <v>8.3858227894081157E-4</v>
      </c>
      <c r="K19" s="27">
        <v>1.2015170075624238E-2</v>
      </c>
      <c r="L19" s="27">
        <v>4.8377595847079924</v>
      </c>
      <c r="M19" s="27">
        <v>0.10511008314754222</v>
      </c>
      <c r="N19" s="27">
        <v>0.29322876911678525</v>
      </c>
      <c r="O19" s="27">
        <v>6.796332237722036E-3</v>
      </c>
      <c r="P19" s="28">
        <v>0.95332280225869281</v>
      </c>
      <c r="Q19" s="25">
        <v>84.906801335029286</v>
      </c>
      <c r="R19" s="25">
        <v>1951.0984748314677</v>
      </c>
      <c r="S19" s="25">
        <v>12.467850476673448</v>
      </c>
      <c r="T19" s="25">
        <v>1791.4881357351715</v>
      </c>
      <c r="U19" s="25">
        <v>18.119546431176786</v>
      </c>
      <c r="V19" s="25">
        <v>1657.6439199200909</v>
      </c>
      <c r="W19" s="29">
        <v>33.789266318853151</v>
      </c>
    </row>
    <row r="20" spans="1:23" x14ac:dyDescent="0.3">
      <c r="K20" s="31"/>
      <c r="L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Z42"/>
  <sheetViews>
    <sheetView topLeftCell="A19" workbookViewId="0">
      <selection activeCell="G45" sqref="G45"/>
    </sheetView>
  </sheetViews>
  <sheetFormatPr defaultRowHeight="14.4" x14ac:dyDescent="0.3"/>
  <cols>
    <col min="2" max="2" width="16.44140625" customWidth="1"/>
    <col min="3" max="3" width="17.77734375" customWidth="1"/>
    <col min="4" max="4" width="12.33203125" customWidth="1"/>
    <col min="9" max="9" width="12.88671875" customWidth="1"/>
    <col min="11" max="11" width="8.88671875" style="31"/>
    <col min="12" max="12" width="10.88671875" customWidth="1"/>
    <col min="14" max="14" width="11.77734375" customWidth="1"/>
    <col min="17" max="17" width="14.77734375" customWidth="1"/>
    <col min="18" max="18" width="15.21875" customWidth="1"/>
    <col min="20" max="20" width="14.77734375" customWidth="1"/>
    <col min="22" max="22" width="14.5546875" customWidth="1"/>
  </cols>
  <sheetData>
    <row r="1" spans="1:26" s="76" customFormat="1" ht="33.6" thickBot="1" x14ac:dyDescent="0.3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5" t="s">
        <v>10</v>
      </c>
      <c r="L1" s="5" t="s">
        <v>11</v>
      </c>
      <c r="M1" s="5" t="s">
        <v>9</v>
      </c>
      <c r="N1" s="5" t="s">
        <v>12</v>
      </c>
      <c r="O1" s="5" t="s">
        <v>9</v>
      </c>
      <c r="P1" s="6" t="s">
        <v>13</v>
      </c>
      <c r="Q1" s="3" t="s">
        <v>14</v>
      </c>
      <c r="R1" s="3" t="s">
        <v>15</v>
      </c>
      <c r="S1" s="3" t="s">
        <v>9</v>
      </c>
      <c r="T1" s="3" t="s">
        <v>16</v>
      </c>
      <c r="U1" s="3" t="s">
        <v>9</v>
      </c>
      <c r="V1" s="3" t="s">
        <v>17</v>
      </c>
      <c r="W1" s="7" t="s">
        <v>9</v>
      </c>
    </row>
    <row r="2" spans="1:26" s="85" customFormat="1" x14ac:dyDescent="0.3">
      <c r="A2" s="77">
        <v>9880</v>
      </c>
      <c r="B2" s="78" t="s">
        <v>110</v>
      </c>
      <c r="C2" s="79"/>
      <c r="D2" s="80">
        <v>49718.953472690489</v>
      </c>
      <c r="E2" s="80">
        <v>128239.65225411281</v>
      </c>
      <c r="F2" s="80">
        <v>4754.3569147290082</v>
      </c>
      <c r="G2" s="80">
        <v>527663.91351339966</v>
      </c>
      <c r="H2" s="80">
        <f t="shared" ref="H2:H42" si="0">G2/F2</f>
        <v>110.98533891696177</v>
      </c>
      <c r="I2" s="81">
        <v>0.11731980796807404</v>
      </c>
      <c r="J2" s="81">
        <v>4.5281520376156098E-4</v>
      </c>
      <c r="K2" s="82">
        <v>3.4623185952095993E-2</v>
      </c>
      <c r="L2" s="82">
        <v>4.8822075598891557</v>
      </c>
      <c r="M2" s="82">
        <v>0.12200689606994325</v>
      </c>
      <c r="N2" s="82">
        <v>0.30181694627490541</v>
      </c>
      <c r="O2" s="82">
        <v>7.2512441157577831E-3</v>
      </c>
      <c r="P2" s="83">
        <v>0.98836918055410605</v>
      </c>
      <c r="Q2" s="80">
        <v>88.585772238450431</v>
      </c>
      <c r="R2" s="80">
        <v>1915.7907288546949</v>
      </c>
      <c r="S2" s="80">
        <v>6.9082126025789421</v>
      </c>
      <c r="T2" s="80">
        <v>1799.1898530818048</v>
      </c>
      <c r="U2" s="80">
        <v>20.845311644394769</v>
      </c>
      <c r="V2" s="80">
        <v>1700.3122620027268</v>
      </c>
      <c r="W2" s="84">
        <v>35.807506379573624</v>
      </c>
      <c r="Z2" s="86"/>
    </row>
    <row r="3" spans="1:26" s="85" customFormat="1" x14ac:dyDescent="0.3">
      <c r="A3" s="87">
        <v>9881</v>
      </c>
      <c r="B3" s="88" t="s">
        <v>111</v>
      </c>
      <c r="C3" s="88" t="s">
        <v>112</v>
      </c>
      <c r="D3" s="89">
        <v>65432.55754475703</v>
      </c>
      <c r="E3" s="89">
        <v>89618.865496752245</v>
      </c>
      <c r="F3" s="89">
        <v>3610.7128049201851</v>
      </c>
      <c r="G3" s="89">
        <v>375177.69414991175</v>
      </c>
      <c r="H3" s="89">
        <f t="shared" si="0"/>
        <v>103.90682239769137</v>
      </c>
      <c r="I3" s="90">
        <v>0.12600717501099443</v>
      </c>
      <c r="J3" s="90">
        <v>4.8946806383566197E-4</v>
      </c>
      <c r="K3" s="91">
        <v>2.6308440874423775E-2</v>
      </c>
      <c r="L3" s="91">
        <v>4.8899655393462726</v>
      </c>
      <c r="M3" s="91">
        <v>0.12221631359329137</v>
      </c>
      <c r="N3" s="91">
        <v>0.28145518177782192</v>
      </c>
      <c r="O3" s="91">
        <v>6.7622097658841668E-3</v>
      </c>
      <c r="P3" s="92">
        <v>0.98821533170853171</v>
      </c>
      <c r="Q3" s="89">
        <v>78.159384871642175</v>
      </c>
      <c r="R3" s="89">
        <v>2042.9936168028526</v>
      </c>
      <c r="S3" s="89">
        <v>6.8501930573006575</v>
      </c>
      <c r="T3" s="89">
        <v>1800.5281483892602</v>
      </c>
      <c r="U3" s="89">
        <v>20.853503395137523</v>
      </c>
      <c r="V3" s="89">
        <v>1598.6868200394078</v>
      </c>
      <c r="W3" s="93">
        <v>33.92814011833525</v>
      </c>
      <c r="Z3" s="86"/>
    </row>
    <row r="4" spans="1:26" s="85" customFormat="1" x14ac:dyDescent="0.3">
      <c r="A4" s="87">
        <v>9882</v>
      </c>
      <c r="B4" s="88" t="s">
        <v>113</v>
      </c>
      <c r="C4" s="88" t="s">
        <v>114</v>
      </c>
      <c r="D4" s="89">
        <v>80776.598830409363</v>
      </c>
      <c r="E4" s="89">
        <v>120358.64403147735</v>
      </c>
      <c r="F4" s="89">
        <v>4490.4852183126877</v>
      </c>
      <c r="G4" s="89">
        <v>557808.92357250233</v>
      </c>
      <c r="H4" s="89">
        <f t="shared" si="0"/>
        <v>124.22018923427179</v>
      </c>
      <c r="I4" s="90">
        <v>0.12028437583586285</v>
      </c>
      <c r="J4" s="90">
        <v>4.6417282813857882E-4</v>
      </c>
      <c r="K4" s="91">
        <v>2.1310981105341097E-2</v>
      </c>
      <c r="L4" s="91">
        <v>4.4551661686522754</v>
      </c>
      <c r="M4" s="91">
        <v>0.11133547015060657</v>
      </c>
      <c r="N4" s="91">
        <v>0.26862932034970988</v>
      </c>
      <c r="O4" s="91">
        <v>6.4539270638933784E-3</v>
      </c>
      <c r="P4" s="92">
        <v>0.98837377357740019</v>
      </c>
      <c r="Q4" s="89">
        <v>78.154754108355831</v>
      </c>
      <c r="R4" s="89">
        <v>1960.4429339085509</v>
      </c>
      <c r="S4" s="89">
        <v>6.8706857366685199</v>
      </c>
      <c r="T4" s="89">
        <v>1722.6614007569949</v>
      </c>
      <c r="U4" s="89">
        <v>20.514498711069791</v>
      </c>
      <c r="V4" s="89">
        <v>1533.8407240503404</v>
      </c>
      <c r="W4" s="93">
        <v>32.71185334243637</v>
      </c>
      <c r="Z4" s="86"/>
    </row>
    <row r="5" spans="1:26" s="85" customFormat="1" x14ac:dyDescent="0.3">
      <c r="A5" s="87">
        <v>9883</v>
      </c>
      <c r="B5" s="88" t="s">
        <v>115</v>
      </c>
      <c r="C5" s="88" t="s">
        <v>116</v>
      </c>
      <c r="D5" s="89">
        <v>82229.921334922532</v>
      </c>
      <c r="E5" s="89">
        <v>120100.42871575242</v>
      </c>
      <c r="F5" s="89">
        <v>4616.6001418128617</v>
      </c>
      <c r="G5" s="89">
        <v>556442.1216391183</v>
      </c>
      <c r="H5" s="89">
        <f t="shared" si="0"/>
        <v>120.53071622976054</v>
      </c>
      <c r="I5" s="90">
        <v>0.11912703963895924</v>
      </c>
      <c r="J5" s="90">
        <v>4.5973997706557609E-4</v>
      </c>
      <c r="K5" s="91">
        <v>2.0934333190192309E-2</v>
      </c>
      <c r="L5" s="91">
        <v>4.428242378471019</v>
      </c>
      <c r="M5" s="91">
        <v>0.1106628885413924</v>
      </c>
      <c r="N5" s="91">
        <v>0.26959992037240049</v>
      </c>
      <c r="O5" s="91">
        <v>6.4772452252928022E-3</v>
      </c>
      <c r="P5" s="92">
        <v>0.98837209904827172</v>
      </c>
      <c r="Q5" s="89">
        <v>79.102217971162347</v>
      </c>
      <c r="R5" s="89">
        <v>1943.1714430621794</v>
      </c>
      <c r="S5" s="89">
        <v>6.8851335276167447</v>
      </c>
      <c r="T5" s="89">
        <v>1717.6376040430107</v>
      </c>
      <c r="U5" s="89">
        <v>20.49193446568529</v>
      </c>
      <c r="V5" s="89">
        <v>1538.7708461654092</v>
      </c>
      <c r="W5" s="93">
        <v>32.804707100831138</v>
      </c>
      <c r="Z5" s="86"/>
    </row>
    <row r="6" spans="1:26" s="85" customFormat="1" x14ac:dyDescent="0.3">
      <c r="A6" s="87">
        <v>9884</v>
      </c>
      <c r="B6" s="88" t="s">
        <v>117</v>
      </c>
      <c r="C6" s="88" t="s">
        <v>118</v>
      </c>
      <c r="D6" s="89">
        <v>69041.332071901605</v>
      </c>
      <c r="E6" s="89">
        <v>127314.0737686676</v>
      </c>
      <c r="F6" s="89">
        <v>4793.7341449515725</v>
      </c>
      <c r="G6" s="89">
        <v>588884.15386746184</v>
      </c>
      <c r="H6" s="89">
        <f t="shared" si="0"/>
        <v>122.84455834657282</v>
      </c>
      <c r="I6" s="90">
        <v>0.12164659448699605</v>
      </c>
      <c r="J6" s="90">
        <v>4.6939014190777858E-4</v>
      </c>
      <c r="K6" s="91">
        <v>2.4933304728764896E-2</v>
      </c>
      <c r="L6" s="91">
        <v>4.5294586956393896</v>
      </c>
      <c r="M6" s="91">
        <v>0.11319186180334377</v>
      </c>
      <c r="N6" s="91">
        <v>0.27005055465908118</v>
      </c>
      <c r="O6" s="91">
        <v>6.4880714722481648E-3</v>
      </c>
      <c r="P6" s="92">
        <v>0.98837577429177736</v>
      </c>
      <c r="Q6" s="89">
        <v>77.715214518955662</v>
      </c>
      <c r="R6" s="89">
        <v>1980.516319264362</v>
      </c>
      <c r="S6" s="89">
        <v>6.8540210499938894</v>
      </c>
      <c r="T6" s="89">
        <v>1736.3963300878513</v>
      </c>
      <c r="U6" s="89">
        <v>20.575708403450108</v>
      </c>
      <c r="V6" s="89">
        <v>1541.058543087212</v>
      </c>
      <c r="W6" s="93">
        <v>32.847768901560585</v>
      </c>
      <c r="Z6" s="86"/>
    </row>
    <row r="7" spans="1:26" s="85" customFormat="1" x14ac:dyDescent="0.3">
      <c r="A7" s="87">
        <v>9885</v>
      </c>
      <c r="B7" s="88" t="s">
        <v>119</v>
      </c>
      <c r="C7" s="88"/>
      <c r="D7" s="89">
        <v>94125.884378843795</v>
      </c>
      <c r="E7" s="89">
        <v>133305.19970478152</v>
      </c>
      <c r="F7" s="89">
        <v>4515.7055740666747</v>
      </c>
      <c r="G7" s="89">
        <v>555585.45660766889</v>
      </c>
      <c r="H7" s="89">
        <f t="shared" si="0"/>
        <v>123.03403034031945</v>
      </c>
      <c r="I7" s="90">
        <v>0.12020784919990485</v>
      </c>
      <c r="J7" s="90">
        <v>4.6388037039136998E-4</v>
      </c>
      <c r="K7" s="91">
        <v>1.8288577927194367E-2</v>
      </c>
      <c r="L7" s="91">
        <v>4.9860554216380804</v>
      </c>
      <c r="M7" s="91">
        <v>0.12460217368225007</v>
      </c>
      <c r="N7" s="91">
        <v>0.30083128590898733</v>
      </c>
      <c r="O7" s="91">
        <v>7.2275640787899421E-3</v>
      </c>
      <c r="P7" s="92">
        <v>0.98837359189203633</v>
      </c>
      <c r="Q7" s="89">
        <v>86.451357195743711</v>
      </c>
      <c r="R7" s="89">
        <v>1959.3071083045575</v>
      </c>
      <c r="S7" s="89">
        <v>6.8716423498774475</v>
      </c>
      <c r="T7" s="89">
        <v>1816.9596059609016</v>
      </c>
      <c r="U7" s="89">
        <v>20.918642978098205</v>
      </c>
      <c r="V7" s="89">
        <v>1695.4295619998607</v>
      </c>
      <c r="W7" s="93">
        <v>35.717863420137292</v>
      </c>
      <c r="Z7" s="86"/>
    </row>
    <row r="8" spans="1:26" s="101" customFormat="1" ht="15" thickBot="1" x14ac:dyDescent="0.35">
      <c r="A8" s="94">
        <v>9886</v>
      </c>
      <c r="B8" s="95" t="s">
        <v>120</v>
      </c>
      <c r="C8" s="95"/>
      <c r="D8" s="96">
        <v>22270.739418663947</v>
      </c>
      <c r="E8" s="96">
        <v>75981.886783286041</v>
      </c>
      <c r="F8" s="96">
        <v>3766.9861211678731</v>
      </c>
      <c r="G8" s="96">
        <v>454599.59791711287</v>
      </c>
      <c r="H8" s="96">
        <f>G8/F8</f>
        <v>120.67992376254735</v>
      </c>
      <c r="I8" s="97">
        <v>0.11744695969055426</v>
      </c>
      <c r="J8" s="97">
        <v>4.5688100845090807E-4</v>
      </c>
      <c r="K8" s="98">
        <v>7.7295528409170464E-2</v>
      </c>
      <c r="L8" s="98">
        <v>3.2373000347604419</v>
      </c>
      <c r="M8" s="98">
        <v>8.091542870768148E-2</v>
      </c>
      <c r="N8" s="98">
        <v>0.19991247611269819</v>
      </c>
      <c r="O8" s="98">
        <v>4.8031450279320672E-3</v>
      </c>
      <c r="P8" s="99">
        <v>0.98818130056289666</v>
      </c>
      <c r="Q8" s="96">
        <v>61.008867306658928</v>
      </c>
      <c r="R8" s="96">
        <v>1917.7338349710581</v>
      </c>
      <c r="S8" s="96">
        <v>6.960961758352596</v>
      </c>
      <c r="T8" s="96">
        <v>1466.1382770534074</v>
      </c>
      <c r="U8" s="96">
        <v>19.206932625079162</v>
      </c>
      <c r="V8" s="96">
        <v>1174.8500729166931</v>
      </c>
      <c r="W8" s="100">
        <v>25.752924904681322</v>
      </c>
      <c r="Z8" s="102"/>
    </row>
    <row r="9" spans="1:26" s="85" customFormat="1" x14ac:dyDescent="0.3">
      <c r="A9" s="77">
        <v>9887</v>
      </c>
      <c r="B9" s="78" t="s">
        <v>121</v>
      </c>
      <c r="C9" s="78" t="s">
        <v>112</v>
      </c>
      <c r="D9" s="80">
        <v>57089.893778452199</v>
      </c>
      <c r="E9" s="80">
        <v>130596.14666707951</v>
      </c>
      <c r="F9" s="80">
        <v>3461.9801822535628</v>
      </c>
      <c r="G9" s="80">
        <v>562339.28672721935</v>
      </c>
      <c r="H9" s="80">
        <f t="shared" si="0"/>
        <v>162.43284395728884</v>
      </c>
      <c r="I9" s="81">
        <v>0.11669448576481423</v>
      </c>
      <c r="J9" s="81">
        <v>4.504214714346777E-4</v>
      </c>
      <c r="K9" s="82">
        <v>3.0152947527085805E-2</v>
      </c>
      <c r="L9" s="82">
        <v>4.7225451846605111</v>
      </c>
      <c r="M9" s="82">
        <v>0.11801759444406629</v>
      </c>
      <c r="N9" s="82">
        <v>0.29351108821247368</v>
      </c>
      <c r="O9" s="82">
        <v>7.0516995078162533E-3</v>
      </c>
      <c r="P9" s="83">
        <v>0.98836836381002213</v>
      </c>
      <c r="Q9" s="80">
        <v>86.890189679834577</v>
      </c>
      <c r="R9" s="80">
        <v>1906.1973567685643</v>
      </c>
      <c r="S9" s="80">
        <v>6.9163971296222826</v>
      </c>
      <c r="T9" s="80">
        <v>1771.2480771473333</v>
      </c>
      <c r="U9" s="80">
        <v>20.727511502952439</v>
      </c>
      <c r="V9" s="80">
        <v>1659.0510547151855</v>
      </c>
      <c r="W9" s="84">
        <v>35.047797297148236</v>
      </c>
      <c r="Z9" s="86"/>
    </row>
    <row r="10" spans="1:26" s="85" customFormat="1" x14ac:dyDescent="0.3">
      <c r="A10" s="87">
        <v>9888</v>
      </c>
      <c r="B10" s="88" t="s">
        <v>122</v>
      </c>
      <c r="C10" s="88" t="s">
        <v>123</v>
      </c>
      <c r="D10" s="89">
        <v>63664.115812917596</v>
      </c>
      <c r="E10" s="89">
        <v>99849.541554278389</v>
      </c>
      <c r="F10" s="89">
        <v>2709.0018367569724</v>
      </c>
      <c r="G10" s="89">
        <v>422081.82320130814</v>
      </c>
      <c r="H10" s="89">
        <f t="shared" si="0"/>
        <v>155.80713806624621</v>
      </c>
      <c r="I10" s="90">
        <v>0.12383090180458629</v>
      </c>
      <c r="J10" s="90">
        <v>4.7869559190109201E-4</v>
      </c>
      <c r="K10" s="91">
        <v>2.7039228448363838E-2</v>
      </c>
      <c r="L10" s="91">
        <v>5.08439494883753</v>
      </c>
      <c r="M10" s="91">
        <v>0.1270625225254573</v>
      </c>
      <c r="N10" s="91">
        <v>0.2977892172260152</v>
      </c>
      <c r="O10" s="91">
        <v>7.1544796763208327E-3</v>
      </c>
      <c r="P10" s="92">
        <v>0.98833141681316272</v>
      </c>
      <c r="Q10" s="89">
        <v>83.403203990218884</v>
      </c>
      <c r="R10" s="89">
        <v>2012.1439202414806</v>
      </c>
      <c r="S10" s="89">
        <v>6.8414438913964659</v>
      </c>
      <c r="T10" s="89">
        <v>1833.504887315424</v>
      </c>
      <c r="U10" s="89">
        <v>20.986218832927989</v>
      </c>
      <c r="V10" s="89">
        <v>1680.3365973785435</v>
      </c>
      <c r="W10" s="93">
        <v>35.440329021332673</v>
      </c>
      <c r="Z10" s="86"/>
    </row>
    <row r="11" spans="1:26" s="85" customFormat="1" x14ac:dyDescent="0.3">
      <c r="A11" s="87">
        <v>9889</v>
      </c>
      <c r="B11" s="88" t="s">
        <v>124</v>
      </c>
      <c r="C11" s="88" t="s">
        <v>116</v>
      </c>
      <c r="D11" s="89">
        <v>70221.229437229442</v>
      </c>
      <c r="E11" s="89">
        <v>141041.74202037853</v>
      </c>
      <c r="F11" s="89">
        <v>4273.7154719233567</v>
      </c>
      <c r="G11" s="89">
        <v>618521.839245699</v>
      </c>
      <c r="H11" s="89">
        <f t="shared" si="0"/>
        <v>144.72695791499135</v>
      </c>
      <c r="I11" s="90">
        <v>0.1192692106586354</v>
      </c>
      <c r="J11" s="90">
        <v>4.612572158914252E-4</v>
      </c>
      <c r="K11" s="91">
        <v>2.4514361044722974E-2</v>
      </c>
      <c r="L11" s="91">
        <v>4.6418619345027201</v>
      </c>
      <c r="M11" s="91">
        <v>0.11600468353431395</v>
      </c>
      <c r="N11" s="91">
        <v>0.28226861939255926</v>
      </c>
      <c r="O11" s="91">
        <v>6.7816044033909102E-3</v>
      </c>
      <c r="P11" s="92">
        <v>0.9883214050535799</v>
      </c>
      <c r="Q11" s="89">
        <v>82.28714350592594</v>
      </c>
      <c r="R11" s="89">
        <v>1945.3040480210652</v>
      </c>
      <c r="S11" s="89">
        <v>6.897856154845158</v>
      </c>
      <c r="T11" s="89">
        <v>1756.8301175406934</v>
      </c>
      <c r="U11" s="89">
        <v>20.665975557353477</v>
      </c>
      <c r="V11" s="89">
        <v>1602.7775539550323</v>
      </c>
      <c r="W11" s="93">
        <v>34.003664915703212</v>
      </c>
      <c r="Z11" s="86"/>
    </row>
    <row r="12" spans="1:26" s="85" customFormat="1" x14ac:dyDescent="0.3">
      <c r="A12" s="87">
        <v>9890</v>
      </c>
      <c r="B12" s="88" t="s">
        <v>125</v>
      </c>
      <c r="C12" s="88" t="s">
        <v>118</v>
      </c>
      <c r="D12" s="89">
        <v>43679.972571428574</v>
      </c>
      <c r="E12" s="89">
        <v>132767.35689059828</v>
      </c>
      <c r="F12" s="89">
        <v>4576.3422146642115</v>
      </c>
      <c r="G12" s="89">
        <v>601146.75009857002</v>
      </c>
      <c r="H12" s="89">
        <f t="shared" si="0"/>
        <v>131.35965841284425</v>
      </c>
      <c r="I12" s="90">
        <v>0.1169522979954247</v>
      </c>
      <c r="J12" s="90">
        <v>4.5140661940324019E-4</v>
      </c>
      <c r="K12" s="91">
        <v>3.9410019514402629E-2</v>
      </c>
      <c r="L12" s="91">
        <v>4.5275462633007058</v>
      </c>
      <c r="M12" s="91">
        <v>0.11314484349105543</v>
      </c>
      <c r="N12" s="91">
        <v>0.28077139662901002</v>
      </c>
      <c r="O12" s="91">
        <v>6.7456343142509112E-3</v>
      </c>
      <c r="P12" s="92">
        <v>0.98836901842687863</v>
      </c>
      <c r="Q12" s="89">
        <v>83.333984687124456</v>
      </c>
      <c r="R12" s="89">
        <v>1910.1601209714206</v>
      </c>
      <c r="S12" s="89">
        <v>6.912985481329315</v>
      </c>
      <c r="T12" s="89">
        <v>1736.0450864348413</v>
      </c>
      <c r="U12" s="89">
        <v>20.574291813795071</v>
      </c>
      <c r="V12" s="89">
        <v>1595.2460920236954</v>
      </c>
      <c r="W12" s="93">
        <v>33.863215859378897</v>
      </c>
      <c r="Z12" s="86"/>
    </row>
    <row r="13" spans="1:26" s="85" customFormat="1" ht="15" thickBot="1" x14ac:dyDescent="0.35">
      <c r="A13" s="94">
        <v>9891</v>
      </c>
      <c r="B13" s="103" t="s">
        <v>126</v>
      </c>
      <c r="C13" s="103"/>
      <c r="D13" s="104">
        <v>81643.336853220695</v>
      </c>
      <c r="E13" s="104">
        <v>134645.84499771296</v>
      </c>
      <c r="F13" s="104">
        <v>5804.6164793354828</v>
      </c>
      <c r="G13" s="104">
        <v>602701.09593036235</v>
      </c>
      <c r="H13" s="104">
        <f t="shared" si="0"/>
        <v>103.83133805239103</v>
      </c>
      <c r="I13" s="105">
        <v>0.11953596256321526</v>
      </c>
      <c r="J13" s="105">
        <v>4.6130620068857598E-4</v>
      </c>
      <c r="K13" s="106">
        <v>2.1084740503972483E-2</v>
      </c>
      <c r="L13" s="106">
        <v>4.6799048135963952</v>
      </c>
      <c r="M13" s="106">
        <v>0.11695233996663817</v>
      </c>
      <c r="N13" s="106">
        <v>0.28394691992318499</v>
      </c>
      <c r="O13" s="106">
        <v>6.82192478221561E-3</v>
      </c>
      <c r="P13" s="107">
        <v>0.98837294239503115</v>
      </c>
      <c r="Q13" s="104">
        <v>82.565810057039272</v>
      </c>
      <c r="R13" s="104">
        <v>1949.2971092637429</v>
      </c>
      <c r="S13" s="104">
        <v>6.8799967499689956</v>
      </c>
      <c r="T13" s="104">
        <v>1763.6538299466838</v>
      </c>
      <c r="U13" s="104">
        <v>20.694954753918864</v>
      </c>
      <c r="V13" s="104">
        <v>1611.2094426402962</v>
      </c>
      <c r="W13" s="108">
        <v>34.160707119855488</v>
      </c>
      <c r="Z13" s="86"/>
    </row>
    <row r="14" spans="1:26" s="85" customFormat="1" x14ac:dyDescent="0.3">
      <c r="A14" s="77">
        <v>9892</v>
      </c>
      <c r="B14" s="78" t="s">
        <v>127</v>
      </c>
      <c r="C14" s="78"/>
      <c r="D14" s="80">
        <v>61269.886340977071</v>
      </c>
      <c r="E14" s="80">
        <v>106914.9552217482</v>
      </c>
      <c r="F14" s="80">
        <v>2108.7608750734853</v>
      </c>
      <c r="G14" s="80">
        <v>462457.22480628511</v>
      </c>
      <c r="H14" s="80">
        <f t="shared" si="0"/>
        <v>219.30282862923923</v>
      </c>
      <c r="I14" s="81">
        <v>0.12038167817995543</v>
      </c>
      <c r="J14" s="81">
        <v>4.6454403784265295E-4</v>
      </c>
      <c r="K14" s="82">
        <v>2.8095834254506961E-2</v>
      </c>
      <c r="L14" s="82">
        <v>4.892770211633036</v>
      </c>
      <c r="M14" s="82">
        <v>0.12227383068050152</v>
      </c>
      <c r="N14" s="82">
        <v>0.29477669928624656</v>
      </c>
      <c r="O14" s="82">
        <v>7.0821052549615597E-3</v>
      </c>
      <c r="P14" s="83">
        <v>0.98837517011658182</v>
      </c>
      <c r="Q14" s="80">
        <v>84.764377530091821</v>
      </c>
      <c r="R14" s="80">
        <v>1961.885855918302</v>
      </c>
      <c r="S14" s="80">
        <v>6.8694616200637029</v>
      </c>
      <c r="T14" s="80">
        <v>1801.0115364281489</v>
      </c>
      <c r="U14" s="80">
        <v>20.853388667271247</v>
      </c>
      <c r="V14" s="80">
        <v>1665.3553411740959</v>
      </c>
      <c r="W14" s="84">
        <v>35.164193736150764</v>
      </c>
      <c r="Z14" s="86"/>
    </row>
    <row r="15" spans="1:26" s="85" customFormat="1" x14ac:dyDescent="0.3">
      <c r="A15" s="87">
        <v>9893</v>
      </c>
      <c r="B15" s="88" t="s">
        <v>128</v>
      </c>
      <c r="C15" s="88"/>
      <c r="D15" s="89">
        <v>69178.723684210519</v>
      </c>
      <c r="E15" s="89">
        <v>109529.41050525698</v>
      </c>
      <c r="F15" s="89">
        <v>2495.8206017231864</v>
      </c>
      <c r="G15" s="89">
        <v>503852.93146203237</v>
      </c>
      <c r="H15" s="89">
        <f t="shared" si="0"/>
        <v>201.87866512286894</v>
      </c>
      <c r="I15" s="90">
        <v>0.11783594805073085</v>
      </c>
      <c r="J15" s="90">
        <v>4.5479418668878591E-4</v>
      </c>
      <c r="K15" s="91">
        <v>2.4883786224310953E-2</v>
      </c>
      <c r="L15" s="91">
        <v>4.5231997323848372</v>
      </c>
      <c r="M15" s="91">
        <v>0.11303809214291631</v>
      </c>
      <c r="N15" s="91">
        <v>0.27839837143754559</v>
      </c>
      <c r="O15" s="91">
        <v>6.6886235689265433E-3</v>
      </c>
      <c r="P15" s="92">
        <v>0.98837112734646704</v>
      </c>
      <c r="Q15" s="89">
        <v>82.196232155844882</v>
      </c>
      <c r="R15" s="89">
        <v>1923.6624670182118</v>
      </c>
      <c r="S15" s="89">
        <v>6.9015699095002674</v>
      </c>
      <c r="T15" s="89">
        <v>1735.2463360044644</v>
      </c>
      <c r="U15" s="89">
        <v>20.571088519920067</v>
      </c>
      <c r="V15" s="89">
        <v>1583.291037049223</v>
      </c>
      <c r="W15" s="93">
        <v>33.639931200618093</v>
      </c>
      <c r="Z15" s="86"/>
    </row>
    <row r="16" spans="1:26" s="85" customFormat="1" x14ac:dyDescent="0.3">
      <c r="A16" s="87">
        <v>9894</v>
      </c>
      <c r="B16" s="88" t="s">
        <v>129</v>
      </c>
      <c r="C16" s="88"/>
      <c r="D16" s="89">
        <v>48547.981834695733</v>
      </c>
      <c r="E16" s="89">
        <v>93201.466083000152</v>
      </c>
      <c r="F16" s="89">
        <v>6464.8675161417286</v>
      </c>
      <c r="G16" s="89">
        <v>422001.76864154113</v>
      </c>
      <c r="H16" s="89">
        <f t="shared" si="0"/>
        <v>65.276166539820181</v>
      </c>
      <c r="I16" s="90">
        <v>0.11820363205116687</v>
      </c>
      <c r="J16" s="90">
        <v>4.5718070725997255E-4</v>
      </c>
      <c r="K16" s="91">
        <v>3.5458293143677502E-2</v>
      </c>
      <c r="L16" s="91">
        <v>4.6370885638733483</v>
      </c>
      <c r="M16" s="91">
        <v>0.11588696786468371</v>
      </c>
      <c r="N16" s="91">
        <v>0.28452032394170601</v>
      </c>
      <c r="O16" s="91">
        <v>6.8357663018543645E-3</v>
      </c>
      <c r="P16" s="92">
        <v>0.98831943498801311</v>
      </c>
      <c r="Q16" s="89">
        <v>83.506546219162203</v>
      </c>
      <c r="R16" s="89">
        <v>1929.2446197766928</v>
      </c>
      <c r="S16" s="89">
        <v>6.9116044999200312</v>
      </c>
      <c r="T16" s="89">
        <v>1755.9706758871387</v>
      </c>
      <c r="U16" s="89">
        <v>20.662521799036085</v>
      </c>
      <c r="V16" s="89">
        <v>1614.0877350283433</v>
      </c>
      <c r="W16" s="93">
        <v>34.214595107439436</v>
      </c>
      <c r="Z16" s="86"/>
    </row>
    <row r="17" spans="1:26" s="85" customFormat="1" x14ac:dyDescent="0.3">
      <c r="A17" s="87">
        <v>9895</v>
      </c>
      <c r="B17" s="88" t="s">
        <v>130</v>
      </c>
      <c r="C17" s="88"/>
      <c r="D17" s="89">
        <v>71766.115068493149</v>
      </c>
      <c r="E17" s="89">
        <v>91730.426942836915</v>
      </c>
      <c r="F17" s="89">
        <v>5632.043697590083</v>
      </c>
      <c r="G17" s="89">
        <v>410667.39284464053</v>
      </c>
      <c r="H17" s="89">
        <f t="shared" si="0"/>
        <v>72.916229861704124</v>
      </c>
      <c r="I17" s="90">
        <v>0.12342440069617816</v>
      </c>
      <c r="J17" s="90">
        <v>4.771422503631052E-4</v>
      </c>
      <c r="K17" s="91">
        <v>2.3986648431305643E-2</v>
      </c>
      <c r="L17" s="91">
        <v>4.8485268404711679</v>
      </c>
      <c r="M17" s="91">
        <v>0.12116991194279937</v>
      </c>
      <c r="N17" s="91">
        <v>0.2849098750521194</v>
      </c>
      <c r="O17" s="91">
        <v>6.8450593190445674E-3</v>
      </c>
      <c r="P17" s="92">
        <v>0.98833124600945466</v>
      </c>
      <c r="Q17" s="89">
        <v>80.456112901045401</v>
      </c>
      <c r="R17" s="89">
        <v>2006.309200905426</v>
      </c>
      <c r="S17" s="89">
        <v>6.8463138190043082</v>
      </c>
      <c r="T17" s="89">
        <v>1793.3591992583285</v>
      </c>
      <c r="U17" s="89">
        <v>20.821773350543253</v>
      </c>
      <c r="V17" s="89">
        <v>1616.0424157377477</v>
      </c>
      <c r="W17" s="93">
        <v>34.250625936616416</v>
      </c>
      <c r="Z17" s="86"/>
    </row>
    <row r="18" spans="1:26" s="85" customFormat="1" x14ac:dyDescent="0.3">
      <c r="A18" s="87">
        <v>9896</v>
      </c>
      <c r="B18" s="88" t="s">
        <v>131</v>
      </c>
      <c r="C18" s="88"/>
      <c r="D18" s="89">
        <v>53746.218114602591</v>
      </c>
      <c r="E18" s="89">
        <v>101178.96643524492</v>
      </c>
      <c r="F18" s="89">
        <v>5860.1398198696243</v>
      </c>
      <c r="G18" s="89">
        <v>431202.60605401784</v>
      </c>
      <c r="H18" s="89">
        <f t="shared" si="0"/>
        <v>73.58230678933036</v>
      </c>
      <c r="I18" s="90">
        <v>0.11675985755799015</v>
      </c>
      <c r="J18" s="90">
        <v>4.5166452767172365E-4</v>
      </c>
      <c r="K18" s="91">
        <v>3.2028831642776881E-2</v>
      </c>
      <c r="L18" s="91">
        <v>4.8596598818425747</v>
      </c>
      <c r="M18" s="91">
        <v>0.12144789764840896</v>
      </c>
      <c r="N18" s="91">
        <v>0.30186380613393432</v>
      </c>
      <c r="O18" s="91">
        <v>7.2524319219353121E-3</v>
      </c>
      <c r="P18" s="92">
        <v>0.98831515848260088</v>
      </c>
      <c r="Q18" s="89">
        <v>89.007352801631939</v>
      </c>
      <c r="R18" s="89">
        <v>1907.2031745123577</v>
      </c>
      <c r="S18" s="89">
        <v>6.9307365073070741</v>
      </c>
      <c r="T18" s="89">
        <v>1795.2902079131841</v>
      </c>
      <c r="U18" s="89">
        <v>20.829808549096924</v>
      </c>
      <c r="V18" s="89">
        <v>1700.5443012491428</v>
      </c>
      <c r="W18" s="93">
        <v>35.812070137188812</v>
      </c>
      <c r="Z18" s="86"/>
    </row>
    <row r="19" spans="1:26" s="85" customFormat="1" x14ac:dyDescent="0.3">
      <c r="A19" s="87">
        <v>9897</v>
      </c>
      <c r="B19" s="88" t="s">
        <v>132</v>
      </c>
      <c r="C19" s="88"/>
      <c r="D19" s="89">
        <v>97774.389525368242</v>
      </c>
      <c r="E19" s="89">
        <v>104141.93249298896</v>
      </c>
      <c r="F19" s="89">
        <v>7129.0050115222948</v>
      </c>
      <c r="G19" s="89">
        <v>474407.00831380713</v>
      </c>
      <c r="H19" s="89">
        <f t="shared" si="0"/>
        <v>66.546033779895524</v>
      </c>
      <c r="I19" s="90">
        <v>0.11867285976298408</v>
      </c>
      <c r="J19" s="90">
        <v>4.5898040037705828E-4</v>
      </c>
      <c r="K19" s="91">
        <v>1.7606129578358911E-2</v>
      </c>
      <c r="L19" s="91">
        <v>4.6230245372548309</v>
      </c>
      <c r="M19" s="91">
        <v>0.11553404382038265</v>
      </c>
      <c r="N19" s="91">
        <v>0.28253582003121847</v>
      </c>
      <c r="O19" s="91">
        <v>6.7880237854301313E-3</v>
      </c>
      <c r="P19" s="92">
        <v>0.98831986152925744</v>
      </c>
      <c r="Q19" s="89">
        <v>82.766144380370378</v>
      </c>
      <c r="R19" s="89">
        <v>1936.3379129872812</v>
      </c>
      <c r="S19" s="89">
        <v>6.9055895405783758</v>
      </c>
      <c r="T19" s="89">
        <v>1753.4342214862454</v>
      </c>
      <c r="U19" s="89">
        <v>20.651233675881713</v>
      </c>
      <c r="V19" s="89">
        <v>1604.1207253612242</v>
      </c>
      <c r="W19" s="93">
        <v>34.028695284976493</v>
      </c>
      <c r="Z19" s="86"/>
    </row>
    <row r="20" spans="1:26" s="101" customFormat="1" x14ac:dyDescent="0.3">
      <c r="A20" s="109">
        <v>9915</v>
      </c>
      <c r="B20" s="110" t="s">
        <v>133</v>
      </c>
      <c r="C20" s="110"/>
      <c r="D20" s="111">
        <v>30736.817155756209</v>
      </c>
      <c r="E20" s="111">
        <v>172132.57738734639</v>
      </c>
      <c r="F20" s="111">
        <v>624.34414483591786</v>
      </c>
      <c r="G20" s="111">
        <v>808390.42832372768</v>
      </c>
      <c r="H20" s="111">
        <f>G20/F20</f>
        <v>1294.7833899141931</v>
      </c>
      <c r="I20" s="112">
        <v>0.11669258198831524</v>
      </c>
      <c r="J20" s="112">
        <v>5.1445483593639965E-4</v>
      </c>
      <c r="K20" s="113">
        <v>5.6005427065052911E-2</v>
      </c>
      <c r="L20" s="113">
        <v>4.3095321785689888</v>
      </c>
      <c r="M20" s="113">
        <v>9.8042437886107336E-2</v>
      </c>
      <c r="N20" s="113">
        <v>0.26784627061149024</v>
      </c>
      <c r="O20" s="113">
        <v>6.1137547792827996E-3</v>
      </c>
      <c r="P20" s="114">
        <v>0.98129126950140866</v>
      </c>
      <c r="Q20" s="111">
        <v>80.012135123278682</v>
      </c>
      <c r="R20" s="111">
        <v>1906.1680547996514</v>
      </c>
      <c r="S20" s="111">
        <v>7.8971898526367568</v>
      </c>
      <c r="T20" s="111">
        <v>1695.1857941902144</v>
      </c>
      <c r="U20" s="111">
        <v>18.57841096495963</v>
      </c>
      <c r="V20" s="111">
        <v>1529.8605058955834</v>
      </c>
      <c r="W20" s="115">
        <v>31.010916592116246</v>
      </c>
      <c r="Z20" s="102"/>
    </row>
    <row r="21" spans="1:26" s="85" customFormat="1" x14ac:dyDescent="0.3">
      <c r="A21" s="87">
        <v>9916</v>
      </c>
      <c r="B21" s="88" t="s">
        <v>134</v>
      </c>
      <c r="C21" s="88"/>
      <c r="D21" s="89">
        <v>58477.955699621823</v>
      </c>
      <c r="E21" s="89">
        <v>170764.89521032674</v>
      </c>
      <c r="F21" s="89">
        <v>992.98505613591374</v>
      </c>
      <c r="G21" s="89">
        <v>833281.74262586236</v>
      </c>
      <c r="H21" s="89">
        <f t="shared" si="0"/>
        <v>839.16846228127713</v>
      </c>
      <c r="I21" s="90">
        <v>0.11552970306570884</v>
      </c>
      <c r="J21" s="90">
        <v>5.0936451049940826E-4</v>
      </c>
      <c r="K21" s="91">
        <v>2.9437222126417528E-2</v>
      </c>
      <c r="L21" s="91">
        <v>4.1140762804858895</v>
      </c>
      <c r="M21" s="91">
        <v>9.3595919029873353E-2</v>
      </c>
      <c r="N21" s="91">
        <v>0.25827204897262912</v>
      </c>
      <c r="O21" s="91">
        <v>5.89522271079552E-3</v>
      </c>
      <c r="P21" s="92">
        <v>0.98128863727057258</v>
      </c>
      <c r="Q21" s="89">
        <v>78.305699703571165</v>
      </c>
      <c r="R21" s="89">
        <v>1888.1603061721007</v>
      </c>
      <c r="S21" s="89">
        <v>7.9147386655763512</v>
      </c>
      <c r="T21" s="89">
        <v>1657.1018863480267</v>
      </c>
      <c r="U21" s="89">
        <v>18.415158079156299</v>
      </c>
      <c r="V21" s="89">
        <v>1480.9952621669599</v>
      </c>
      <c r="W21" s="93">
        <v>30.132036216404231</v>
      </c>
      <c r="Z21" s="86"/>
    </row>
    <row r="22" spans="1:26" s="85" customFormat="1" x14ac:dyDescent="0.3">
      <c r="A22" s="87">
        <v>9917</v>
      </c>
      <c r="B22" s="88" t="s">
        <v>135</v>
      </c>
      <c r="C22" s="88" t="s">
        <v>136</v>
      </c>
      <c r="D22" s="89">
        <v>43857.748172217711</v>
      </c>
      <c r="E22" s="89">
        <v>170424.68507512377</v>
      </c>
      <c r="F22" s="89">
        <v>121.64441869092416</v>
      </c>
      <c r="G22" s="89">
        <v>798298.580799027</v>
      </c>
      <c r="H22" s="89">
        <f t="shared" si="0"/>
        <v>6562.5582282353225</v>
      </c>
      <c r="I22" s="90">
        <v>0.11609317862281071</v>
      </c>
      <c r="J22" s="90">
        <v>5.1183160615825079E-4</v>
      </c>
      <c r="K22" s="91">
        <v>3.9250272601068788E-2</v>
      </c>
      <c r="L22" s="91">
        <v>4.3045153593265102</v>
      </c>
      <c r="M22" s="91">
        <v>9.7928473014408518E-2</v>
      </c>
      <c r="N22" s="91">
        <v>0.26891577835870273</v>
      </c>
      <c r="O22" s="91">
        <v>6.138166382830542E-3</v>
      </c>
      <c r="P22" s="92">
        <v>0.98128988108774751</v>
      </c>
      <c r="Q22" s="89">
        <v>80.759785743542423</v>
      </c>
      <c r="R22" s="89">
        <v>1896.9133657635041</v>
      </c>
      <c r="S22" s="89">
        <v>7.9062008956059344</v>
      </c>
      <c r="T22" s="89">
        <v>1694.2259353613892</v>
      </c>
      <c r="U22" s="89">
        <v>18.574402496917628</v>
      </c>
      <c r="V22" s="89">
        <v>1535.2961677234671</v>
      </c>
      <c r="W22" s="93">
        <v>31.10826300379199</v>
      </c>
      <c r="Z22" s="86"/>
    </row>
    <row r="23" spans="1:26" s="85" customFormat="1" x14ac:dyDescent="0.3">
      <c r="A23" s="87">
        <v>9919</v>
      </c>
      <c r="B23" s="88" t="s">
        <v>137</v>
      </c>
      <c r="C23" s="88" t="s">
        <v>35</v>
      </c>
      <c r="D23" s="89">
        <v>90015.784810126584</v>
      </c>
      <c r="E23" s="89">
        <v>179708.63437638339</v>
      </c>
      <c r="F23" s="89">
        <v>81.474682142046206</v>
      </c>
      <c r="G23" s="89">
        <v>825170.75919438316</v>
      </c>
      <c r="H23" s="89">
        <f t="shared" si="0"/>
        <v>10127.94082161312</v>
      </c>
      <c r="I23" s="90">
        <v>0.11755080668896495</v>
      </c>
      <c r="J23" s="90">
        <v>5.175492994393087E-4</v>
      </c>
      <c r="K23" s="91">
        <v>1.9123630095095438E-2</v>
      </c>
      <c r="L23" s="91">
        <v>4.4440994090232016</v>
      </c>
      <c r="M23" s="91">
        <v>0.10110365904788031</v>
      </c>
      <c r="N23" s="91">
        <v>0.27419332399716356</v>
      </c>
      <c r="O23" s="91">
        <v>6.2586267535508031E-3</v>
      </c>
      <c r="P23" s="92">
        <v>0.98134096486372668</v>
      </c>
      <c r="Q23" s="89">
        <v>81.301703558766903</v>
      </c>
      <c r="R23" s="89">
        <v>1919.3189109393581</v>
      </c>
      <c r="S23" s="89">
        <v>7.8744077854173611</v>
      </c>
      <c r="T23" s="89">
        <v>1720.59942622056</v>
      </c>
      <c r="U23" s="89">
        <v>18.683959032064422</v>
      </c>
      <c r="V23" s="89">
        <v>1562.0518376691227</v>
      </c>
      <c r="W23" s="93">
        <v>31.586209938573802</v>
      </c>
      <c r="Z23" s="86"/>
    </row>
    <row r="24" spans="1:26" s="85" customFormat="1" x14ac:dyDescent="0.3">
      <c r="A24" s="87">
        <v>9918</v>
      </c>
      <c r="B24" s="88" t="s">
        <v>138</v>
      </c>
      <c r="C24" s="88" t="s">
        <v>139</v>
      </c>
      <c r="D24" s="89">
        <v>75717.718232044193</v>
      </c>
      <c r="E24" s="89">
        <v>173050.1118022445</v>
      </c>
      <c r="F24" s="89">
        <v>83.68955483396428</v>
      </c>
      <c r="G24" s="89">
        <v>818909.96241401031</v>
      </c>
      <c r="H24" s="89">
        <f t="shared" si="0"/>
        <v>9785.091628682756</v>
      </c>
      <c r="I24" s="90">
        <v>0.11669242311997352</v>
      </c>
      <c r="J24" s="90">
        <v>5.1446101054198343E-4</v>
      </c>
      <c r="K24" s="91">
        <v>2.2734818370425389E-2</v>
      </c>
      <c r="L24" s="91">
        <v>4.2836182270117416</v>
      </c>
      <c r="M24" s="91">
        <v>9.7452903191329487E-2</v>
      </c>
      <c r="N24" s="91">
        <v>0.26623602779213579</v>
      </c>
      <c r="O24" s="91">
        <v>6.0770009337392178E-3</v>
      </c>
      <c r="P24" s="92">
        <v>0.98129077445946433</v>
      </c>
      <c r="Q24" s="89">
        <v>79.728937173782541</v>
      </c>
      <c r="R24" s="89">
        <v>1906.1656095519231</v>
      </c>
      <c r="S24" s="89">
        <v>7.8972974047585467</v>
      </c>
      <c r="T24" s="89">
        <v>1690.2179350104964</v>
      </c>
      <c r="U24" s="89">
        <v>18.557461435897949</v>
      </c>
      <c r="V24" s="89">
        <v>1521.6679593859656</v>
      </c>
      <c r="W24" s="93">
        <v>30.864040020602488</v>
      </c>
      <c r="Z24" s="86"/>
    </row>
    <row r="25" spans="1:26" s="85" customFormat="1" x14ac:dyDescent="0.3">
      <c r="A25" s="87">
        <v>9920</v>
      </c>
      <c r="B25" s="88" t="s">
        <v>140</v>
      </c>
      <c r="C25" s="88" t="s">
        <v>118</v>
      </c>
      <c r="D25" s="89">
        <v>45196.80908693753</v>
      </c>
      <c r="E25" s="89">
        <v>162270.28327761547</v>
      </c>
      <c r="F25" s="89">
        <v>90.417491004712318</v>
      </c>
      <c r="G25" s="89">
        <v>804183.77577804751</v>
      </c>
      <c r="H25" s="89">
        <f t="shared" si="0"/>
        <v>8894.1173532025532</v>
      </c>
      <c r="I25" s="90">
        <v>0.10938949290492075</v>
      </c>
      <c r="J25" s="90">
        <v>4.8173906116319616E-4</v>
      </c>
      <c r="K25" s="91">
        <v>3.8087391703191878E-2</v>
      </c>
      <c r="L25" s="91">
        <v>3.8580114916543566</v>
      </c>
      <c r="M25" s="91">
        <v>8.7770993399014563E-2</v>
      </c>
      <c r="N25" s="91">
        <v>0.25579180886441366</v>
      </c>
      <c r="O25" s="91">
        <v>5.8386111229862658E-3</v>
      </c>
      <c r="P25" s="92">
        <v>0.98133168821052741</v>
      </c>
      <c r="Q25" s="89">
        <v>81.856774873307643</v>
      </c>
      <c r="R25" s="89">
        <v>1789.2702581132162</v>
      </c>
      <c r="S25" s="89">
        <v>8.0011178176089288</v>
      </c>
      <c r="T25" s="89">
        <v>1604.9440991913264</v>
      </c>
      <c r="U25" s="89">
        <v>18.181442953129363</v>
      </c>
      <c r="V25" s="89">
        <v>1468.2758874017452</v>
      </c>
      <c r="W25" s="93">
        <v>29.902153561584782</v>
      </c>
      <c r="Z25" s="86"/>
    </row>
    <row r="26" spans="1:26" s="101" customFormat="1" x14ac:dyDescent="0.3">
      <c r="A26" s="109">
        <v>9921</v>
      </c>
      <c r="B26" s="110" t="s">
        <v>141</v>
      </c>
      <c r="C26" s="110"/>
      <c r="D26" s="111">
        <v>21106.776923076923</v>
      </c>
      <c r="E26" s="111">
        <v>173158.63932093704</v>
      </c>
      <c r="F26" s="111">
        <v>228.70122758335336</v>
      </c>
      <c r="G26" s="111">
        <v>854640.87743330176</v>
      </c>
      <c r="H26" s="111">
        <f>G26/F26</f>
        <v>3736.9317448102283</v>
      </c>
      <c r="I26" s="112">
        <v>0.11432093700287192</v>
      </c>
      <c r="J26" s="112">
        <v>5.0405674221058359E-4</v>
      </c>
      <c r="K26" s="113">
        <v>8.1558097558062578E-2</v>
      </c>
      <c r="L26" s="113">
        <v>4.0645623357755341</v>
      </c>
      <c r="M26" s="113">
        <v>9.2471221596447287E-2</v>
      </c>
      <c r="N26" s="113">
        <v>0.25786163874575935</v>
      </c>
      <c r="O26" s="113">
        <v>5.8858550093449976E-3</v>
      </c>
      <c r="P26" s="114">
        <v>0.98128732452996259</v>
      </c>
      <c r="Q26" s="111">
        <v>78.74692456762962</v>
      </c>
      <c r="R26" s="111">
        <v>1869.2068925781573</v>
      </c>
      <c r="S26" s="111">
        <v>7.9330922536512389</v>
      </c>
      <c r="T26" s="111">
        <v>1647.223155248018</v>
      </c>
      <c r="U26" s="111">
        <v>18.372135605960011</v>
      </c>
      <c r="V26" s="111">
        <v>1478.8922941542874</v>
      </c>
      <c r="W26" s="115">
        <v>30.094059880531404</v>
      </c>
      <c r="Z26" s="102"/>
    </row>
    <row r="27" spans="1:26" s="101" customFormat="1" x14ac:dyDescent="0.3">
      <c r="A27" s="109">
        <v>9922</v>
      </c>
      <c r="B27" s="110" t="s">
        <v>142</v>
      </c>
      <c r="C27" s="110"/>
      <c r="D27" s="111">
        <v>17394.581443298968</v>
      </c>
      <c r="E27" s="111">
        <v>160056.72672015065</v>
      </c>
      <c r="F27" s="111">
        <v>177.0544234490817</v>
      </c>
      <c r="G27" s="111">
        <v>830377.2639543371</v>
      </c>
      <c r="H27" s="111">
        <f>G27/F27</f>
        <v>4689.9549176930996</v>
      </c>
      <c r="I27" s="112">
        <v>0.11634676059981333</v>
      </c>
      <c r="J27" s="112">
        <v>5.1293049894662131E-4</v>
      </c>
      <c r="K27" s="113">
        <v>9.896349486993429E-2</v>
      </c>
      <c r="L27" s="113">
        <v>3.88688852422225</v>
      </c>
      <c r="M27" s="113">
        <v>8.8427767060286822E-2</v>
      </c>
      <c r="N27" s="113">
        <v>0.24229615068788365</v>
      </c>
      <c r="O27" s="113">
        <v>5.5305723868289457E-3</v>
      </c>
      <c r="P27" s="114">
        <v>0.98129140108567381</v>
      </c>
      <c r="Q27" s="111">
        <v>73.179752785969526</v>
      </c>
      <c r="R27" s="111">
        <v>1900.8356957663482</v>
      </c>
      <c r="S27" s="111">
        <v>7.9022103340757894</v>
      </c>
      <c r="T27" s="111">
        <v>1610.9618798304348</v>
      </c>
      <c r="U27" s="111">
        <v>18.209003783184016</v>
      </c>
      <c r="V27" s="111">
        <v>1398.6230568639141</v>
      </c>
      <c r="W27" s="115">
        <v>28.635067986525428</v>
      </c>
      <c r="Z27" s="102"/>
    </row>
    <row r="28" spans="1:26" s="101" customFormat="1" x14ac:dyDescent="0.3">
      <c r="A28" s="109">
        <v>9923</v>
      </c>
      <c r="B28" s="110" t="s">
        <v>143</v>
      </c>
      <c r="C28" s="110"/>
      <c r="D28" s="111">
        <v>13216.13647219379</v>
      </c>
      <c r="E28" s="111">
        <v>184734.9729113834</v>
      </c>
      <c r="F28" s="111">
        <v>186.30273199339169</v>
      </c>
      <c r="G28" s="111">
        <v>727535.21237791958</v>
      </c>
      <c r="H28" s="111">
        <f>G28/F28</f>
        <v>3905.123690852402</v>
      </c>
      <c r="I28" s="112">
        <v>0.12155974178639492</v>
      </c>
      <c r="J28" s="112">
        <v>5.3577278927522147E-4</v>
      </c>
      <c r="K28" s="113">
        <v>0.13025202751578624</v>
      </c>
      <c r="L28" s="113">
        <v>5.3194172999424705</v>
      </c>
      <c r="M28" s="113">
        <v>0.1210168924391081</v>
      </c>
      <c r="N28" s="113">
        <v>0.31737522206070345</v>
      </c>
      <c r="O28" s="113">
        <v>7.2443064083535669E-3</v>
      </c>
      <c r="P28" s="114">
        <v>0.98130101376984946</v>
      </c>
      <c r="Q28" s="111">
        <v>89.203095117978393</v>
      </c>
      <c r="R28" s="111">
        <v>1979.2445974983468</v>
      </c>
      <c r="S28" s="111">
        <v>7.8275033981201432</v>
      </c>
      <c r="T28" s="111">
        <v>1871.9876169284164</v>
      </c>
      <c r="U28" s="111">
        <v>19.260754925998526</v>
      </c>
      <c r="V28" s="111">
        <v>1776.8979135211323</v>
      </c>
      <c r="W28" s="115">
        <v>35.352013170060445</v>
      </c>
      <c r="Z28" s="102"/>
    </row>
    <row r="29" spans="1:26" s="85" customFormat="1" x14ac:dyDescent="0.3">
      <c r="A29" s="87">
        <v>9924</v>
      </c>
      <c r="B29" s="88" t="s">
        <v>144</v>
      </c>
      <c r="C29" s="88"/>
      <c r="D29" s="89">
        <v>54474.739726027394</v>
      </c>
      <c r="E29" s="89">
        <v>176318.3883786982</v>
      </c>
      <c r="F29" s="89">
        <v>26.141052304299624</v>
      </c>
      <c r="G29" s="89">
        <v>788068.66209596395</v>
      </c>
      <c r="H29" s="89">
        <f t="shared" si="0"/>
        <v>30146.784181535957</v>
      </c>
      <c r="I29" s="90">
        <v>0.12015436851472872</v>
      </c>
      <c r="J29" s="90">
        <v>5.2963142393025258E-4</v>
      </c>
      <c r="K29" s="91">
        <v>3.1600491899295723E-2</v>
      </c>
      <c r="L29" s="91">
        <v>4.655151650296566</v>
      </c>
      <c r="M29" s="91">
        <v>0.10590521285532295</v>
      </c>
      <c r="N29" s="91">
        <v>0.28099137757840192</v>
      </c>
      <c r="O29" s="91">
        <v>6.4137928595873134E-3</v>
      </c>
      <c r="P29" s="92">
        <v>0.98129724547866981</v>
      </c>
      <c r="Q29" s="89">
        <v>81.37720541187025</v>
      </c>
      <c r="R29" s="89">
        <v>1958.5128166353388</v>
      </c>
      <c r="S29" s="89">
        <v>7.8472660461866326</v>
      </c>
      <c r="T29" s="89">
        <v>1759.2190955344308</v>
      </c>
      <c r="U29" s="89">
        <v>18.839432224020356</v>
      </c>
      <c r="V29" s="89">
        <v>1596.3532111759584</v>
      </c>
      <c r="W29" s="93">
        <v>32.19600277676841</v>
      </c>
      <c r="Z29" s="86"/>
    </row>
    <row r="30" spans="1:26" s="85" customFormat="1" x14ac:dyDescent="0.3">
      <c r="A30" s="87">
        <v>9925</v>
      </c>
      <c r="B30" s="88" t="s">
        <v>145</v>
      </c>
      <c r="C30" s="88"/>
      <c r="D30" s="89">
        <v>44872.22837066315</v>
      </c>
      <c r="E30" s="89">
        <v>161325.72390566499</v>
      </c>
      <c r="F30" s="89">
        <v>35.299099579033012</v>
      </c>
      <c r="G30" s="89">
        <v>851680.37067154853</v>
      </c>
      <c r="H30" s="89">
        <f t="shared" si="0"/>
        <v>24127.538119341443</v>
      </c>
      <c r="I30" s="90">
        <v>0.11671037214655823</v>
      </c>
      <c r="J30" s="90">
        <v>5.1453643410543292E-4</v>
      </c>
      <c r="K30" s="91">
        <v>3.8362894688644837E-2</v>
      </c>
      <c r="L30" s="91">
        <v>3.8392098391990417</v>
      </c>
      <c r="M30" s="91">
        <v>8.7343065010835289E-2</v>
      </c>
      <c r="N30" s="91">
        <v>0.23857839979760523</v>
      </c>
      <c r="O30" s="91">
        <v>5.4457148267119089E-3</v>
      </c>
      <c r="P30" s="92">
        <v>0.981291200511068</v>
      </c>
      <c r="Q30" s="89">
        <v>72.197492384897586</v>
      </c>
      <c r="R30" s="89">
        <v>1906.4418493283572</v>
      </c>
      <c r="S30" s="89">
        <v>7.8969810653600234</v>
      </c>
      <c r="T30" s="89">
        <v>1601.0067025810379</v>
      </c>
      <c r="U30" s="89">
        <v>18.163257741458892</v>
      </c>
      <c r="V30" s="89">
        <v>1379.3023056391339</v>
      </c>
      <c r="W30" s="93">
        <v>28.281119826404165</v>
      </c>
      <c r="Z30" s="86"/>
    </row>
    <row r="31" spans="1:26" s="85" customFormat="1" x14ac:dyDescent="0.3">
      <c r="A31" s="87">
        <v>9926</v>
      </c>
      <c r="B31" s="88" t="s">
        <v>146</v>
      </c>
      <c r="C31" s="88"/>
      <c r="D31" s="89">
        <v>54360.333166081284</v>
      </c>
      <c r="E31" s="89">
        <v>171791.70101482343</v>
      </c>
      <c r="F31" s="89">
        <v>29.400872770931411</v>
      </c>
      <c r="G31" s="89">
        <v>810661.78409883508</v>
      </c>
      <c r="H31" s="89">
        <f t="shared" si="0"/>
        <v>27572.711545499933</v>
      </c>
      <c r="I31" s="90">
        <v>0.12174439884275809</v>
      </c>
      <c r="J31" s="90">
        <v>5.3660068226750901E-4</v>
      </c>
      <c r="K31" s="91">
        <v>3.1666998179891132E-2</v>
      </c>
      <c r="L31" s="91">
        <v>4.4618458480814169</v>
      </c>
      <c r="M31" s="91">
        <v>0.10150756836721454</v>
      </c>
      <c r="N31" s="91">
        <v>0.26580570472080811</v>
      </c>
      <c r="O31" s="91">
        <v>6.0671787732975956E-3</v>
      </c>
      <c r="P31" s="92">
        <v>0.9813000387732036</v>
      </c>
      <c r="Q31" s="89">
        <v>76.546424547034107</v>
      </c>
      <c r="R31" s="89">
        <v>1981.9470862959786</v>
      </c>
      <c r="S31" s="89">
        <v>7.8252447275656323</v>
      </c>
      <c r="T31" s="89">
        <v>1723.9039448028434</v>
      </c>
      <c r="U31" s="89">
        <v>18.697526391757265</v>
      </c>
      <c r="V31" s="89">
        <v>1519.4768100530114</v>
      </c>
      <c r="W31" s="93">
        <v>30.824724607293547</v>
      </c>
      <c r="Z31" s="86"/>
    </row>
    <row r="32" spans="1:26" s="85" customFormat="1" ht="15" thickBot="1" x14ac:dyDescent="0.35">
      <c r="A32" s="94">
        <v>9927</v>
      </c>
      <c r="B32" s="103" t="s">
        <v>147</v>
      </c>
      <c r="C32" s="103"/>
      <c r="D32" s="104">
        <v>49258.867356538103</v>
      </c>
      <c r="E32" s="104">
        <v>165762.70918969647</v>
      </c>
      <c r="F32" s="104">
        <v>26.175768177213701</v>
      </c>
      <c r="G32" s="104">
        <v>767121.22147644602</v>
      </c>
      <c r="H32" s="104">
        <f t="shared" si="0"/>
        <v>29306.540930639567</v>
      </c>
      <c r="I32" s="105">
        <v>0.11967818030116903</v>
      </c>
      <c r="J32" s="105">
        <v>5.2754368547672996E-4</v>
      </c>
      <c r="K32" s="106">
        <v>3.4946572339326985E-2</v>
      </c>
      <c r="L32" s="106">
        <v>4.4803457434955805</v>
      </c>
      <c r="M32" s="106">
        <v>0.10192888523752174</v>
      </c>
      <c r="N32" s="106">
        <v>0.27151590652973506</v>
      </c>
      <c r="O32" s="106">
        <v>6.1975144875236789E-3</v>
      </c>
      <c r="P32" s="107">
        <v>0.981296543136708</v>
      </c>
      <c r="Q32" s="104">
        <v>79.209368431763522</v>
      </c>
      <c r="R32" s="104">
        <v>1951.4215889571699</v>
      </c>
      <c r="S32" s="104">
        <v>7.8539639730943236</v>
      </c>
      <c r="T32" s="104">
        <v>1727.337351727137</v>
      </c>
      <c r="U32" s="104">
        <v>18.711623130649059</v>
      </c>
      <c r="V32" s="104">
        <v>1548.4919635951624</v>
      </c>
      <c r="W32" s="108">
        <v>31.344236915143256</v>
      </c>
      <c r="Z32" s="86"/>
    </row>
    <row r="33" spans="1:26" s="85" customFormat="1" x14ac:dyDescent="0.3">
      <c r="A33" s="77">
        <v>9930</v>
      </c>
      <c r="B33" s="78" t="s">
        <v>148</v>
      </c>
      <c r="C33" s="78"/>
      <c r="D33" s="80">
        <v>31446.453106908528</v>
      </c>
      <c r="E33" s="80">
        <v>128546.69108294703</v>
      </c>
      <c r="F33" s="80">
        <v>340.76753693728381</v>
      </c>
      <c r="G33" s="80">
        <v>630591.00728476769</v>
      </c>
      <c r="H33" s="80">
        <f t="shared" si="0"/>
        <v>1850.5019960302855</v>
      </c>
      <c r="I33" s="81">
        <v>0.1153116300704531</v>
      </c>
      <c r="J33" s="81">
        <v>5.0840357756083091E-4</v>
      </c>
      <c r="K33" s="82">
        <v>5.4741581366147388E-2</v>
      </c>
      <c r="L33" s="82">
        <v>4.0855175747302521</v>
      </c>
      <c r="M33" s="82">
        <v>9.2948490000977033E-2</v>
      </c>
      <c r="N33" s="82">
        <v>0.25696424424894387</v>
      </c>
      <c r="O33" s="82">
        <v>5.8653719815479344E-3</v>
      </c>
      <c r="P33" s="83">
        <v>0.98128897953760386</v>
      </c>
      <c r="Q33" s="80">
        <v>77.97983916106223</v>
      </c>
      <c r="R33" s="80">
        <v>1884.7588104145525</v>
      </c>
      <c r="S33" s="80">
        <v>7.9179696951823644</v>
      </c>
      <c r="T33" s="80">
        <v>1651.4157576570451</v>
      </c>
      <c r="U33" s="80">
        <v>18.390696033892027</v>
      </c>
      <c r="V33" s="80">
        <v>1474.2915964313295</v>
      </c>
      <c r="W33" s="84">
        <v>30.010935424443915</v>
      </c>
      <c r="Z33" s="86"/>
    </row>
    <row r="34" spans="1:26" s="85" customFormat="1" x14ac:dyDescent="0.3">
      <c r="A34" s="87">
        <v>9931</v>
      </c>
      <c r="B34" s="88" t="s">
        <v>149</v>
      </c>
      <c r="C34" s="88" t="s">
        <v>150</v>
      </c>
      <c r="D34" s="89">
        <v>76089.976095617531</v>
      </c>
      <c r="E34" s="89">
        <v>90128.92200289118</v>
      </c>
      <c r="F34" s="89">
        <v>245.56619864501172</v>
      </c>
      <c r="G34" s="89">
        <v>413722.89222670288</v>
      </c>
      <c r="H34" s="89">
        <f t="shared" si="0"/>
        <v>1684.7713346118003</v>
      </c>
      <c r="I34" s="90">
        <v>0.11295237228813722</v>
      </c>
      <c r="J34" s="90">
        <v>4.9897295900417542E-4</v>
      </c>
      <c r="K34" s="91">
        <v>2.2623591959936479E-2</v>
      </c>
      <c r="L34" s="91">
        <v>4.2906642222906308</v>
      </c>
      <c r="M34" s="91">
        <v>9.761943530339684E-2</v>
      </c>
      <c r="N34" s="91">
        <v>0.27550399294995048</v>
      </c>
      <c r="O34" s="91">
        <v>6.2885985006302545E-3</v>
      </c>
      <c r="P34" s="92">
        <v>0.98121665172575756</v>
      </c>
      <c r="Q34" s="89">
        <v>84.795353853081394</v>
      </c>
      <c r="R34" s="89">
        <v>1847.4511308496794</v>
      </c>
      <c r="S34" s="89">
        <v>7.9690824711151436</v>
      </c>
      <c r="T34" s="89">
        <v>1691.5711020537753</v>
      </c>
      <c r="U34" s="89">
        <v>18.564353434813484</v>
      </c>
      <c r="V34" s="89">
        <v>1568.6793817413975</v>
      </c>
      <c r="W34" s="93">
        <v>31.704568427164986</v>
      </c>
      <c r="Z34" s="86"/>
    </row>
    <row r="35" spans="1:26" s="85" customFormat="1" x14ac:dyDescent="0.3">
      <c r="A35" s="87">
        <v>9932</v>
      </c>
      <c r="B35" s="88" t="s">
        <v>151</v>
      </c>
      <c r="C35" s="88" t="s">
        <v>152</v>
      </c>
      <c r="D35" s="89">
        <v>71254.940397350991</v>
      </c>
      <c r="E35" s="89">
        <v>101812.98983793297</v>
      </c>
      <c r="F35" s="89">
        <v>220.64020189270479</v>
      </c>
      <c r="G35" s="89">
        <v>441901.98196425382</v>
      </c>
      <c r="H35" s="89">
        <f t="shared" si="0"/>
        <v>2002.8171574060946</v>
      </c>
      <c r="I35" s="90">
        <v>0.11584107827835927</v>
      </c>
      <c r="J35" s="90">
        <v>5.10730056197282E-4</v>
      </c>
      <c r="K35" s="91">
        <v>2.4158725862783382E-2</v>
      </c>
      <c r="L35" s="91">
        <v>4.6419477836856471</v>
      </c>
      <c r="M35" s="91">
        <v>0.10561007692729059</v>
      </c>
      <c r="N35" s="91">
        <v>0.29062728494900936</v>
      </c>
      <c r="O35" s="91">
        <v>6.633786108891526E-3</v>
      </c>
      <c r="P35" s="92">
        <v>0.981290016133748</v>
      </c>
      <c r="Q35" s="89">
        <v>86.763353503097946</v>
      </c>
      <c r="R35" s="89">
        <v>1893.0036220504153</v>
      </c>
      <c r="S35" s="89">
        <v>7.9100451300882924</v>
      </c>
      <c r="T35" s="89">
        <v>1756.845567961723</v>
      </c>
      <c r="U35" s="89">
        <v>18.830976381899745</v>
      </c>
      <c r="V35" s="89">
        <v>1644.6631270667745</v>
      </c>
      <c r="W35" s="93">
        <v>33.049514228344606</v>
      </c>
      <c r="Z35" s="86"/>
    </row>
    <row r="36" spans="1:26" s="85" customFormat="1" x14ac:dyDescent="0.3">
      <c r="A36" s="87">
        <v>9933</v>
      </c>
      <c r="B36" s="88" t="s">
        <v>153</v>
      </c>
      <c r="C36" s="88" t="s">
        <v>154</v>
      </c>
      <c r="D36" s="89">
        <v>51894.096415327564</v>
      </c>
      <c r="E36" s="89">
        <v>132445.25357147667</v>
      </c>
      <c r="F36" s="89">
        <v>368.79366114081779</v>
      </c>
      <c r="G36" s="89">
        <v>703431.90605447534</v>
      </c>
      <c r="H36" s="89">
        <f t="shared" si="0"/>
        <v>1907.3861082061317</v>
      </c>
      <c r="I36" s="90">
        <v>0.11575056655484528</v>
      </c>
      <c r="J36" s="90">
        <v>5.1033153832172426E-4</v>
      </c>
      <c r="K36" s="91">
        <v>3.3171953850999636E-2</v>
      </c>
      <c r="L36" s="91">
        <v>3.7896221180918372</v>
      </c>
      <c r="M36" s="91">
        <v>8.6216393354702811E-2</v>
      </c>
      <c r="N36" s="91">
        <v>0.23744963500598934</v>
      </c>
      <c r="O36" s="91">
        <v>5.419950790677289E-3</v>
      </c>
      <c r="P36" s="92">
        <v>0.98128951699518807</v>
      </c>
      <c r="Q36" s="89">
        <v>72.471699857268732</v>
      </c>
      <c r="R36" s="89">
        <v>1891.5973814529016</v>
      </c>
      <c r="S36" s="89">
        <v>7.9113825422998616</v>
      </c>
      <c r="T36" s="89">
        <v>1590.5483256939449</v>
      </c>
      <c r="U36" s="89">
        <v>18.115015938903525</v>
      </c>
      <c r="V36" s="89">
        <v>1373.4247584040165</v>
      </c>
      <c r="W36" s="93">
        <v>28.173231060258559</v>
      </c>
      <c r="Z36" s="86"/>
    </row>
    <row r="37" spans="1:26" s="85" customFormat="1" x14ac:dyDescent="0.3">
      <c r="A37" s="87">
        <v>9935</v>
      </c>
      <c r="B37" s="88" t="s">
        <v>155</v>
      </c>
      <c r="C37" s="88"/>
      <c r="D37" s="89">
        <v>51913.900490539592</v>
      </c>
      <c r="E37" s="89">
        <v>116885.615493044</v>
      </c>
      <c r="F37" s="89">
        <v>415.18448211589822</v>
      </c>
      <c r="G37" s="89">
        <v>800898.71137925517</v>
      </c>
      <c r="H37" s="89">
        <f t="shared" si="0"/>
        <v>1929.0188961245553</v>
      </c>
      <c r="I37" s="90">
        <v>0.11603076650354172</v>
      </c>
      <c r="J37" s="90">
        <v>5.1155938478397972E-4</v>
      </c>
      <c r="K37" s="91">
        <v>3.3159299439314366E-2</v>
      </c>
      <c r="L37" s="91">
        <v>2.9439395811928528</v>
      </c>
      <c r="M37" s="91">
        <v>6.6977319171202573E-2</v>
      </c>
      <c r="N37" s="91">
        <v>0.1840155214689386</v>
      </c>
      <c r="O37" s="91">
        <v>4.2002637805652852E-3</v>
      </c>
      <c r="P37" s="92">
        <v>0.98129015490939697</v>
      </c>
      <c r="Q37" s="89">
        <v>57.326038980493855</v>
      </c>
      <c r="R37" s="89">
        <v>1895.946397601163</v>
      </c>
      <c r="S37" s="89">
        <v>7.907158592693122</v>
      </c>
      <c r="T37" s="89">
        <v>1393.2884372776361</v>
      </c>
      <c r="U37" s="89">
        <v>17.098797975073012</v>
      </c>
      <c r="V37" s="89">
        <v>1088.8744285231446</v>
      </c>
      <c r="W37" s="93">
        <v>22.828017000029831</v>
      </c>
      <c r="Z37" s="86"/>
    </row>
    <row r="38" spans="1:26" s="85" customFormat="1" ht="15" thickBot="1" x14ac:dyDescent="0.35">
      <c r="A38" s="94">
        <v>9934</v>
      </c>
      <c r="B38" s="103" t="s">
        <v>156</v>
      </c>
      <c r="C38" s="103"/>
      <c r="D38" s="104">
        <v>45803.936401673644</v>
      </c>
      <c r="E38" s="104">
        <v>86000.092652156105</v>
      </c>
      <c r="F38" s="104">
        <v>292.20697390507354</v>
      </c>
      <c r="G38" s="104">
        <v>435897.93952111335</v>
      </c>
      <c r="H38" s="104">
        <f t="shared" si="0"/>
        <v>1491.7437927498586</v>
      </c>
      <c r="I38" s="105">
        <v>0.11122422535012361</v>
      </c>
      <c r="J38" s="105">
        <v>4.9141029042819165E-4</v>
      </c>
      <c r="K38" s="106">
        <v>3.7582546537761587E-2</v>
      </c>
      <c r="L38" s="106">
        <v>3.830913868569751</v>
      </c>
      <c r="M38" s="106">
        <v>8.7160217936311415E-2</v>
      </c>
      <c r="N38" s="106">
        <v>0.24980534312381622</v>
      </c>
      <c r="O38" s="106">
        <v>5.7020312152628897E-3</v>
      </c>
      <c r="P38" s="107">
        <v>0.98121142734963085</v>
      </c>
      <c r="Q38" s="104">
        <v>78.818263821861805</v>
      </c>
      <c r="R38" s="104">
        <v>1819.5154011130107</v>
      </c>
      <c r="S38" s="104">
        <v>7.9973437899914188</v>
      </c>
      <c r="T38" s="104">
        <v>1599.2645138958853</v>
      </c>
      <c r="U38" s="104">
        <v>18.156421309675352</v>
      </c>
      <c r="V38" s="104">
        <v>1437.4718045884806</v>
      </c>
      <c r="W38" s="108">
        <v>29.343816527110221</v>
      </c>
      <c r="Z38" s="86"/>
    </row>
    <row r="39" spans="1:26" s="85" customFormat="1" x14ac:dyDescent="0.3">
      <c r="A39" s="77">
        <v>9936</v>
      </c>
      <c r="B39" s="78" t="s">
        <v>157</v>
      </c>
      <c r="C39" s="78" t="s">
        <v>112</v>
      </c>
      <c r="D39" s="80">
        <v>29751.477561955795</v>
      </c>
      <c r="E39" s="80">
        <v>139957.32919347766</v>
      </c>
      <c r="F39" s="80">
        <v>1506.155089551793</v>
      </c>
      <c r="G39" s="80">
        <v>850777.73239681998</v>
      </c>
      <c r="H39" s="80">
        <f t="shared" si="0"/>
        <v>564.86728245893812</v>
      </c>
      <c r="I39" s="81">
        <v>0.11327594750648892</v>
      </c>
      <c r="J39" s="81">
        <v>4.9948305929289601E-4</v>
      </c>
      <c r="K39" s="82">
        <v>5.7860271572858606E-2</v>
      </c>
      <c r="L39" s="82">
        <v>3.2438367752091017</v>
      </c>
      <c r="M39" s="82">
        <v>7.3799265193388447E-2</v>
      </c>
      <c r="N39" s="82">
        <v>0.20769211779798685</v>
      </c>
      <c r="O39" s="82">
        <v>4.74073729434836E-3</v>
      </c>
      <c r="P39" s="83">
        <v>0.98128495276555661</v>
      </c>
      <c r="Q39" s="80">
        <v>65.439956779502921</v>
      </c>
      <c r="R39" s="80">
        <v>1852.623818747167</v>
      </c>
      <c r="S39" s="80">
        <v>7.9495063382059925</v>
      </c>
      <c r="T39" s="80">
        <v>1467.7034674136373</v>
      </c>
      <c r="U39" s="80">
        <v>17.505487869523222</v>
      </c>
      <c r="V39" s="80">
        <v>1216.5105408888162</v>
      </c>
      <c r="W39" s="84">
        <v>25.255551312249281</v>
      </c>
      <c r="Z39" s="86"/>
    </row>
    <row r="40" spans="1:26" s="85" customFormat="1" x14ac:dyDescent="0.3">
      <c r="A40" s="87">
        <v>9937</v>
      </c>
      <c r="B40" s="88" t="s">
        <v>158</v>
      </c>
      <c r="C40" s="88" t="s">
        <v>123</v>
      </c>
      <c r="D40" s="89">
        <v>57271.815079801869</v>
      </c>
      <c r="E40" s="89">
        <v>164341.31162875178</v>
      </c>
      <c r="F40" s="89">
        <v>648.63136952660579</v>
      </c>
      <c r="G40" s="89">
        <v>837413.47197757196</v>
      </c>
      <c r="H40" s="89">
        <f t="shared" si="0"/>
        <v>1291.0468277054592</v>
      </c>
      <c r="I40" s="90">
        <v>0.11708536151202951</v>
      </c>
      <c r="J40" s="90">
        <v>5.1618144490022506E-4</v>
      </c>
      <c r="K40" s="91">
        <v>3.0057168068271512E-2</v>
      </c>
      <c r="L40" s="91">
        <v>3.9914369193556016</v>
      </c>
      <c r="M40" s="91">
        <v>9.0806467168084035E-2</v>
      </c>
      <c r="N40" s="91">
        <v>0.24724379106057012</v>
      </c>
      <c r="O40" s="91">
        <v>5.6435024155776139E-3</v>
      </c>
      <c r="P40" s="92">
        <v>0.98129180446325526</v>
      </c>
      <c r="Q40" s="89">
        <v>74.360206310862523</v>
      </c>
      <c r="R40" s="89">
        <v>1912.201259161192</v>
      </c>
      <c r="S40" s="89">
        <v>7.8914508786301667</v>
      </c>
      <c r="T40" s="89">
        <v>1632.4555293716467</v>
      </c>
      <c r="U40" s="89">
        <v>18.306287787445399</v>
      </c>
      <c r="V40" s="89">
        <v>1424.2459284012734</v>
      </c>
      <c r="W40" s="93">
        <v>29.102806667751338</v>
      </c>
      <c r="Z40" s="86"/>
    </row>
    <row r="41" spans="1:26" s="85" customFormat="1" x14ac:dyDescent="0.3">
      <c r="A41" s="87">
        <v>9938</v>
      </c>
      <c r="B41" s="88" t="s">
        <v>159</v>
      </c>
      <c r="C41" s="88" t="s">
        <v>116</v>
      </c>
      <c r="D41" s="89">
        <v>66703.376884422105</v>
      </c>
      <c r="E41" s="89">
        <v>167596.9296961255</v>
      </c>
      <c r="F41" s="89">
        <v>577.51590386212013</v>
      </c>
      <c r="G41" s="89">
        <v>823624.09910832439</v>
      </c>
      <c r="H41" s="89">
        <f t="shared" si="0"/>
        <v>1426.1496412486015</v>
      </c>
      <c r="I41" s="90">
        <v>0.11659840009398977</v>
      </c>
      <c r="J41" s="90">
        <v>5.1404834922893247E-4</v>
      </c>
      <c r="K41" s="91">
        <v>2.5807217742683634E-2</v>
      </c>
      <c r="L41" s="91">
        <v>4.1243030851536844</v>
      </c>
      <c r="M41" s="91">
        <v>9.3829208036251444E-2</v>
      </c>
      <c r="N41" s="91">
        <v>0.25654095494678297</v>
      </c>
      <c r="O41" s="91">
        <v>5.855710427068575E-3</v>
      </c>
      <c r="P41" s="92">
        <v>0.98129078238892675</v>
      </c>
      <c r="Q41" s="89">
        <v>77.178293220286292</v>
      </c>
      <c r="R41" s="89">
        <v>1904.7177295011786</v>
      </c>
      <c r="S41" s="89">
        <v>7.8986869022739938</v>
      </c>
      <c r="T41" s="89">
        <v>1659.1303573064386</v>
      </c>
      <c r="U41" s="89">
        <v>18.424132849431771</v>
      </c>
      <c r="V41" s="89">
        <v>1472.120367036415</v>
      </c>
      <c r="W41" s="93">
        <v>29.971685235739869</v>
      </c>
      <c r="Z41" s="86"/>
    </row>
    <row r="42" spans="1:26" s="85" customFormat="1" ht="15" thickBot="1" x14ac:dyDescent="0.35">
      <c r="A42" s="94">
        <v>9939</v>
      </c>
      <c r="B42" s="103" t="s">
        <v>160</v>
      </c>
      <c r="C42" s="103" t="s">
        <v>118</v>
      </c>
      <c r="D42" s="104">
        <v>50639.472100921885</v>
      </c>
      <c r="E42" s="104">
        <v>164858.07888831414</v>
      </c>
      <c r="F42" s="104">
        <v>570.25681483578671</v>
      </c>
      <c r="G42" s="104">
        <v>799766.37436511682</v>
      </c>
      <c r="H42" s="104">
        <f t="shared" si="0"/>
        <v>1402.4670175935039</v>
      </c>
      <c r="I42" s="105">
        <v>0.11732472097518573</v>
      </c>
      <c r="J42" s="105">
        <v>5.1722958764730909E-4</v>
      </c>
      <c r="K42" s="106">
        <v>3.3993809572063709E-2</v>
      </c>
      <c r="L42" s="106">
        <v>4.2003112815836614</v>
      </c>
      <c r="M42" s="106">
        <v>9.5558496978599569E-2</v>
      </c>
      <c r="N42" s="106">
        <v>0.25965140205527937</v>
      </c>
      <c r="O42" s="106">
        <v>5.9267064977125139E-3</v>
      </c>
      <c r="P42" s="107">
        <v>0.9812923003271492</v>
      </c>
      <c r="Q42" s="104">
        <v>77.527340309164742</v>
      </c>
      <c r="R42" s="104">
        <v>1915.8658558485624</v>
      </c>
      <c r="S42" s="104">
        <v>7.8879103695157937</v>
      </c>
      <c r="T42" s="104">
        <v>1674.0808099088642</v>
      </c>
      <c r="U42" s="104">
        <v>18.488850133116784</v>
      </c>
      <c r="V42" s="104">
        <v>1488.0581315008071</v>
      </c>
      <c r="W42" s="108">
        <v>30.259487156364003</v>
      </c>
      <c r="Z42" s="8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workbookViewId="0">
      <selection activeCell="G18" sqref="G18"/>
    </sheetView>
  </sheetViews>
  <sheetFormatPr defaultRowHeight="14.4" x14ac:dyDescent="0.3"/>
  <cols>
    <col min="2" max="2" width="16" customWidth="1"/>
    <col min="3" max="3" width="19.44140625" customWidth="1"/>
    <col min="4" max="4" width="12" customWidth="1"/>
    <col min="9" max="9" width="12" customWidth="1"/>
    <col min="11" max="11" width="7.6640625" style="31" customWidth="1"/>
    <col min="12" max="12" width="11.21875" customWidth="1"/>
    <col min="14" max="14" width="10.6640625" customWidth="1"/>
    <col min="17" max="17" width="13.77734375" customWidth="1"/>
    <col min="18" max="18" width="16" customWidth="1"/>
    <col min="20" max="20" width="14.21875" customWidth="1"/>
    <col min="22" max="22" width="14.5546875" customWidth="1"/>
  </cols>
  <sheetData>
    <row r="1" spans="1:23" ht="33.6" thickBot="1" x14ac:dyDescent="0.3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5" t="s">
        <v>10</v>
      </c>
      <c r="L1" s="5" t="s">
        <v>11</v>
      </c>
      <c r="M1" s="5" t="s">
        <v>9</v>
      </c>
      <c r="N1" s="5" t="s">
        <v>12</v>
      </c>
      <c r="O1" s="5" t="s">
        <v>9</v>
      </c>
      <c r="P1" s="6" t="s">
        <v>13</v>
      </c>
      <c r="Q1" s="3" t="s">
        <v>14</v>
      </c>
      <c r="R1" s="3" t="s">
        <v>15</v>
      </c>
      <c r="S1" s="3" t="s">
        <v>9</v>
      </c>
      <c r="T1" s="3" t="s">
        <v>16</v>
      </c>
      <c r="U1" s="3" t="s">
        <v>9</v>
      </c>
      <c r="V1" s="3" t="s">
        <v>17</v>
      </c>
      <c r="W1" s="7" t="s">
        <v>9</v>
      </c>
    </row>
    <row r="2" spans="1:23" s="8" customFormat="1" x14ac:dyDescent="0.3">
      <c r="A2" s="9">
        <v>9789</v>
      </c>
      <c r="B2" s="10" t="s">
        <v>30</v>
      </c>
      <c r="C2" s="10"/>
      <c r="D2" s="11">
        <v>104614.07692307692</v>
      </c>
      <c r="E2" s="11">
        <v>169554.99991773485</v>
      </c>
      <c r="F2" s="11">
        <v>1670.2407983262206</v>
      </c>
      <c r="G2" s="11">
        <v>655795.56043981644</v>
      </c>
      <c r="H2" s="11">
        <f>G2/F2</f>
        <v>392.63533802850549</v>
      </c>
      <c r="I2" s="12">
        <v>0.12532301486648467</v>
      </c>
      <c r="J2" s="12">
        <v>8.7695771642062458E-4</v>
      </c>
      <c r="K2" s="13">
        <v>1.6455037620743372E-2</v>
      </c>
      <c r="L2" s="13">
        <v>5.2613785783830078</v>
      </c>
      <c r="M2" s="13">
        <v>0.11429592557269411</v>
      </c>
      <c r="N2" s="13">
        <v>0.3044860802778287</v>
      </c>
      <c r="O2" s="13">
        <v>7.0570877948334405E-3</v>
      </c>
      <c r="P2" s="14">
        <v>0.95347107958142485</v>
      </c>
      <c r="Q2" s="11">
        <v>84.206432477786947</v>
      </c>
      <c r="R2" s="11">
        <v>2033.3648686848787</v>
      </c>
      <c r="S2" s="11">
        <v>12.330796677316812</v>
      </c>
      <c r="T2" s="11">
        <v>1862.619059812235</v>
      </c>
      <c r="U2" s="11">
        <v>18.367780812890487</v>
      </c>
      <c r="V2" s="11">
        <v>1713.5159064987204</v>
      </c>
      <c r="W2" s="15">
        <v>34.780208385091328</v>
      </c>
    </row>
    <row r="3" spans="1:23" s="8" customFormat="1" x14ac:dyDescent="0.3">
      <c r="A3" s="16">
        <v>9790</v>
      </c>
      <c r="B3" s="17" t="s">
        <v>31</v>
      </c>
      <c r="C3" s="17"/>
      <c r="D3" s="18">
        <v>113666.99521531101</v>
      </c>
      <c r="E3" s="18">
        <v>184244.17975030639</v>
      </c>
      <c r="F3" s="18">
        <v>1012.2694218691933</v>
      </c>
      <c r="G3" s="18">
        <v>788833.72863777308</v>
      </c>
      <c r="H3" s="18">
        <f t="shared" ref="H3:H14" si="0">G3/F3</f>
        <v>779.27250551652753</v>
      </c>
      <c r="I3" s="19">
        <v>0.12044232495890804</v>
      </c>
      <c r="J3" s="19">
        <v>8.4287711544845528E-4</v>
      </c>
      <c r="K3" s="20">
        <v>1.5144489111969544E-2</v>
      </c>
      <c r="L3" s="20">
        <v>4.5975818575101206</v>
      </c>
      <c r="M3" s="20">
        <v>9.9875563857692806E-2</v>
      </c>
      <c r="N3" s="20">
        <v>0.27685289250736006</v>
      </c>
      <c r="O3" s="20">
        <v>6.4165992071105338E-3</v>
      </c>
      <c r="P3" s="21">
        <v>0.95346219402642662</v>
      </c>
      <c r="Q3" s="18">
        <v>80.206625490384198</v>
      </c>
      <c r="R3" s="18">
        <v>1962.7844896578338</v>
      </c>
      <c r="S3" s="18">
        <v>12.432991198933678</v>
      </c>
      <c r="T3" s="18">
        <v>1748.8294596384328</v>
      </c>
      <c r="U3" s="18">
        <v>17.957369722973908</v>
      </c>
      <c r="V3" s="18">
        <v>1575.4931358023919</v>
      </c>
      <c r="W3" s="22">
        <v>32.314191695931413</v>
      </c>
    </row>
    <row r="4" spans="1:23" s="8" customFormat="1" x14ac:dyDescent="0.3">
      <c r="A4" s="16">
        <v>9791</v>
      </c>
      <c r="B4" s="17" t="s">
        <v>32</v>
      </c>
      <c r="C4" s="17"/>
      <c r="D4" s="18">
        <v>101867.91360691145</v>
      </c>
      <c r="E4" s="18">
        <v>183318.13347763647</v>
      </c>
      <c r="F4" s="18">
        <v>1470.1405059439917</v>
      </c>
      <c r="G4" s="18">
        <v>819840.16773691552</v>
      </c>
      <c r="H4" s="18">
        <f t="shared" si="0"/>
        <v>557.66109730476956</v>
      </c>
      <c r="I4" s="19">
        <v>0.12276912272920956</v>
      </c>
      <c r="J4" s="19">
        <v>8.5912404624619259E-4</v>
      </c>
      <c r="K4" s="20">
        <v>1.6898633833527119E-2</v>
      </c>
      <c r="L4" s="20">
        <v>4.484248820439749</v>
      </c>
      <c r="M4" s="20">
        <v>9.7413496893316465E-2</v>
      </c>
      <c r="N4" s="20">
        <v>0.26491056281114511</v>
      </c>
      <c r="O4" s="20">
        <v>6.1398188894990864E-3</v>
      </c>
      <c r="P4" s="21">
        <v>0.95346644425831484</v>
      </c>
      <c r="Q4" s="18">
        <v>75.803329680178223</v>
      </c>
      <c r="R4" s="18">
        <v>1996.8547175215285</v>
      </c>
      <c r="S4" s="18">
        <v>12.3832811441182</v>
      </c>
      <c r="T4" s="18">
        <v>1728.060245460955</v>
      </c>
      <c r="U4" s="18">
        <v>17.8773474313939</v>
      </c>
      <c r="V4" s="18">
        <v>1514.9164760352187</v>
      </c>
      <c r="W4" s="22">
        <v>31.214907300698542</v>
      </c>
    </row>
    <row r="5" spans="1:23" s="8" customFormat="1" x14ac:dyDescent="0.3">
      <c r="A5" s="16">
        <v>9793</v>
      </c>
      <c r="B5" s="17" t="s">
        <v>33</v>
      </c>
      <c r="C5" s="17"/>
      <c r="D5" s="18">
        <v>104220.92470277411</v>
      </c>
      <c r="E5" s="18">
        <v>153167.14177084083</v>
      </c>
      <c r="F5" s="18">
        <v>1271.9190895465729</v>
      </c>
      <c r="G5" s="18">
        <v>610661.03698938258</v>
      </c>
      <c r="H5" s="18">
        <f t="shared" si="0"/>
        <v>480.10997083712101</v>
      </c>
      <c r="I5" s="19">
        <v>0.12123180153185495</v>
      </c>
      <c r="J5" s="19">
        <v>8.483894855552005E-4</v>
      </c>
      <c r="K5" s="20">
        <v>1.6517110900118037E-2</v>
      </c>
      <c r="L5" s="20">
        <v>4.9900008623397873</v>
      </c>
      <c r="M5" s="20">
        <v>0.10840171111144804</v>
      </c>
      <c r="N5" s="20">
        <v>0.29852642975284766</v>
      </c>
      <c r="O5" s="20">
        <v>6.9189651825168254E-3</v>
      </c>
      <c r="P5" s="21">
        <v>0.95346407235421227</v>
      </c>
      <c r="Q5" s="18">
        <v>85.219872083459208</v>
      </c>
      <c r="R5" s="18">
        <v>1974.4328897066698</v>
      </c>
      <c r="S5" s="18">
        <v>12.415914371682447</v>
      </c>
      <c r="T5" s="18">
        <v>1817.6286298325474</v>
      </c>
      <c r="U5" s="18">
        <v>18.211207381013082</v>
      </c>
      <c r="V5" s="18">
        <v>1683.9974599716204</v>
      </c>
      <c r="W5" s="22">
        <v>34.257375461193533</v>
      </c>
    </row>
    <row r="6" spans="1:23" s="8" customFormat="1" x14ac:dyDescent="0.3">
      <c r="A6" s="16">
        <v>9794</v>
      </c>
      <c r="B6" s="17" t="s">
        <v>34</v>
      </c>
      <c r="C6" s="17" t="s">
        <v>35</v>
      </c>
      <c r="D6" s="18">
        <v>92868.589881593114</v>
      </c>
      <c r="E6" s="18">
        <v>167022.44871619815</v>
      </c>
      <c r="F6" s="18">
        <v>255.82695456998749</v>
      </c>
      <c r="G6" s="18">
        <v>666723.48810164642</v>
      </c>
      <c r="H6" s="18">
        <f t="shared" si="0"/>
        <v>2606.1502753778373</v>
      </c>
      <c r="I6" s="19">
        <v>0.11860560202452879</v>
      </c>
      <c r="J6" s="19">
        <v>8.3005204992469975E-4</v>
      </c>
      <c r="K6" s="20">
        <v>1.8536176479295986E-2</v>
      </c>
      <c r="L6" s="20">
        <v>4.8984907115974528</v>
      </c>
      <c r="M6" s="20">
        <v>0.1064133149833741</v>
      </c>
      <c r="N6" s="20">
        <v>0.29954068035287307</v>
      </c>
      <c r="O6" s="20">
        <v>6.9424717418164576E-3</v>
      </c>
      <c r="P6" s="21">
        <v>0.95345933336799693</v>
      </c>
      <c r="Q6" s="18">
        <v>87.18836695497113</v>
      </c>
      <c r="R6" s="18">
        <v>1935.323269312818</v>
      </c>
      <c r="S6" s="18">
        <v>12.473569194708489</v>
      </c>
      <c r="T6" s="18">
        <v>1801.9967574682994</v>
      </c>
      <c r="U6" s="18">
        <v>18.155015038082183</v>
      </c>
      <c r="V6" s="18">
        <v>1689.0306477279607</v>
      </c>
      <c r="W6" s="22">
        <v>34.346695997878669</v>
      </c>
    </row>
    <row r="7" spans="1:23" s="8" customFormat="1" x14ac:dyDescent="0.3">
      <c r="A7" s="16">
        <v>9795</v>
      </c>
      <c r="B7" s="17" t="s">
        <v>36</v>
      </c>
      <c r="C7" s="17" t="s">
        <v>37</v>
      </c>
      <c r="D7" s="18">
        <v>100355.22733245729</v>
      </c>
      <c r="E7" s="18">
        <v>148389.06399897495</v>
      </c>
      <c r="F7" s="18">
        <v>436.5988099595466</v>
      </c>
      <c r="G7" s="18">
        <v>580883.45971374749</v>
      </c>
      <c r="H7" s="18">
        <f t="shared" si="0"/>
        <v>1330.4742167473378</v>
      </c>
      <c r="I7" s="19">
        <v>0.12261712171055986</v>
      </c>
      <c r="J7" s="19">
        <v>8.580626303166521E-4</v>
      </c>
      <c r="K7" s="20">
        <v>1.7153352318418E-2</v>
      </c>
      <c r="L7" s="20">
        <v>5.1545042666802061</v>
      </c>
      <c r="M7" s="20">
        <v>0.11197558847558099</v>
      </c>
      <c r="N7" s="20">
        <v>0.30488391415059041</v>
      </c>
      <c r="O7" s="20">
        <v>7.0663081111632456E-3</v>
      </c>
      <c r="P7" s="21">
        <v>0.95346638880717172</v>
      </c>
      <c r="Q7" s="18">
        <v>85.932498078111124</v>
      </c>
      <c r="R7" s="18">
        <v>1994.6529180928621</v>
      </c>
      <c r="S7" s="18">
        <v>12.386471643458435</v>
      </c>
      <c r="T7" s="18">
        <v>1845.1380563840662</v>
      </c>
      <c r="U7" s="18">
        <v>18.307920542344618</v>
      </c>
      <c r="V7" s="18">
        <v>1715.4815931930891</v>
      </c>
      <c r="W7" s="22">
        <v>34.814938332267275</v>
      </c>
    </row>
    <row r="8" spans="1:23" s="8" customFormat="1" x14ac:dyDescent="0.3">
      <c r="A8" s="16">
        <v>9796</v>
      </c>
      <c r="B8" s="17" t="s">
        <v>38</v>
      </c>
      <c r="C8" s="17" t="s">
        <v>39</v>
      </c>
      <c r="D8" s="18">
        <v>114955.79705400982</v>
      </c>
      <c r="E8" s="18">
        <v>136510.8507687774</v>
      </c>
      <c r="F8" s="18">
        <v>1087.3395120814155</v>
      </c>
      <c r="G8" s="18">
        <v>565278.43830801244</v>
      </c>
      <c r="H8" s="18">
        <f t="shared" si="0"/>
        <v>519.87298541735208</v>
      </c>
      <c r="I8" s="19">
        <v>0.12241396504302504</v>
      </c>
      <c r="J8" s="19">
        <v>8.5664429799409115E-4</v>
      </c>
      <c r="K8" s="20">
        <v>1.4974699976372578E-2</v>
      </c>
      <c r="L8" s="20">
        <v>4.872330472105614</v>
      </c>
      <c r="M8" s="20">
        <v>0.10584650816354942</v>
      </c>
      <c r="N8" s="20">
        <v>0.28867189110765878</v>
      </c>
      <c r="O8" s="20">
        <v>6.6905737071904659E-3</v>
      </c>
      <c r="P8" s="21">
        <v>0.95346609504612367</v>
      </c>
      <c r="Q8" s="18">
        <v>82.025094404393172</v>
      </c>
      <c r="R8" s="18">
        <v>1991.7049601186131</v>
      </c>
      <c r="S8" s="18">
        <v>12.390752239776475</v>
      </c>
      <c r="T8" s="18">
        <v>1797.4834432026528</v>
      </c>
      <c r="U8" s="18">
        <v>18.138904045843219</v>
      </c>
      <c r="V8" s="18">
        <v>1634.8889363700189</v>
      </c>
      <c r="W8" s="22">
        <v>33.382145647416337</v>
      </c>
    </row>
    <row r="9" spans="1:23" s="8" customFormat="1" x14ac:dyDescent="0.3">
      <c r="A9" s="16">
        <v>9797</v>
      </c>
      <c r="B9" s="17" t="s">
        <v>40</v>
      </c>
      <c r="C9" s="17"/>
      <c r="D9" s="18">
        <v>86315.047619047618</v>
      </c>
      <c r="E9" s="18">
        <v>197702.52054534428</v>
      </c>
      <c r="F9" s="18">
        <v>1168.5959014138352</v>
      </c>
      <c r="G9" s="18">
        <v>866713.69993517536</v>
      </c>
      <c r="H9" s="18">
        <f t="shared" si="0"/>
        <v>741.67100781936233</v>
      </c>
      <c r="I9" s="19">
        <v>0.12491600658461034</v>
      </c>
      <c r="J9" s="19">
        <v>8.7411516627110579E-4</v>
      </c>
      <c r="K9" s="20">
        <v>1.9943551198930168E-2</v>
      </c>
      <c r="L9" s="20">
        <v>4.6946271309543643</v>
      </c>
      <c r="M9" s="20">
        <v>0.10198343758955293</v>
      </c>
      <c r="N9" s="20">
        <v>0.2725723118189417</v>
      </c>
      <c r="O9" s="20">
        <v>6.317390681368865E-3</v>
      </c>
      <c r="P9" s="21">
        <v>0.95347002097217892</v>
      </c>
      <c r="Q9" s="18">
        <v>76.564014350991698</v>
      </c>
      <c r="R9" s="18">
        <v>2027.6066555625737</v>
      </c>
      <c r="S9" s="18">
        <v>12.339015662688325</v>
      </c>
      <c r="T9" s="18">
        <v>1766.2822985237815</v>
      </c>
      <c r="U9" s="18">
        <v>18.023293189936339</v>
      </c>
      <c r="V9" s="18">
        <v>1553.8455723109971</v>
      </c>
      <c r="W9" s="22">
        <v>31.922560379011884</v>
      </c>
    </row>
    <row r="10" spans="1:23" s="8" customFormat="1" x14ac:dyDescent="0.3">
      <c r="A10" s="16">
        <v>9798</v>
      </c>
      <c r="B10" s="17" t="s">
        <v>41</v>
      </c>
      <c r="C10" s="17"/>
      <c r="D10" s="18">
        <v>86914.385046728974</v>
      </c>
      <c r="E10" s="18">
        <v>179913.46984057667</v>
      </c>
      <c r="F10" s="18">
        <v>687.32881371967812</v>
      </c>
      <c r="G10" s="18">
        <v>836426.04468331242</v>
      </c>
      <c r="H10" s="18">
        <f t="shared" si="0"/>
        <v>1216.9227129541559</v>
      </c>
      <c r="I10" s="19">
        <v>0.11735544112326787</v>
      </c>
      <c r="J10" s="19">
        <v>8.213230792804186E-4</v>
      </c>
      <c r="K10" s="20">
        <v>1.9806026016326944E-2</v>
      </c>
      <c r="L10" s="20">
        <v>4.1948233942477815</v>
      </c>
      <c r="M10" s="20">
        <v>9.1126844903247517E-2</v>
      </c>
      <c r="N10" s="20">
        <v>0.25924427615676665</v>
      </c>
      <c r="O10" s="20">
        <v>6.0084948111348612E-3</v>
      </c>
      <c r="P10" s="21">
        <v>0.95345651239792262</v>
      </c>
      <c r="Q10" s="18">
        <v>77.459282184333702</v>
      </c>
      <c r="R10" s="18">
        <v>1916.3355248734244</v>
      </c>
      <c r="S10" s="18">
        <v>12.501902376084217</v>
      </c>
      <c r="T10" s="18">
        <v>1673.0087106065482</v>
      </c>
      <c r="U10" s="18">
        <v>17.657281607461073</v>
      </c>
      <c r="V10" s="18">
        <v>1485.9742800641375</v>
      </c>
      <c r="W10" s="22">
        <v>30.685969188366016</v>
      </c>
    </row>
    <row r="11" spans="1:23" s="8" customFormat="1" x14ac:dyDescent="0.3">
      <c r="A11" s="16">
        <v>9799</v>
      </c>
      <c r="B11" s="17" t="s">
        <v>42</v>
      </c>
      <c r="C11" s="17"/>
      <c r="D11" s="18">
        <v>98360.84295845998</v>
      </c>
      <c r="E11" s="18">
        <v>188096.00143744296</v>
      </c>
      <c r="F11" s="18">
        <v>1303.3103101225681</v>
      </c>
      <c r="G11" s="18">
        <v>886806.20783493365</v>
      </c>
      <c r="H11" s="18">
        <f t="shared" si="0"/>
        <v>680.42598984085009</v>
      </c>
      <c r="I11" s="19">
        <v>0.11879370038318672</v>
      </c>
      <c r="J11" s="19">
        <v>8.3136552888633483E-4</v>
      </c>
      <c r="K11" s="20">
        <v>1.7501157164295247E-2</v>
      </c>
      <c r="L11" s="20">
        <v>4.1885125858426457</v>
      </c>
      <c r="M11" s="20">
        <v>9.098949447000694E-2</v>
      </c>
      <c r="N11" s="20">
        <v>0.2557202612017665</v>
      </c>
      <c r="O11" s="20">
        <v>5.9268209020495646E-3</v>
      </c>
      <c r="P11" s="21">
        <v>0.95345932864329797</v>
      </c>
      <c r="Q11" s="18">
        <v>75.667689336964727</v>
      </c>
      <c r="R11" s="18">
        <v>1938.1591537951438</v>
      </c>
      <c r="S11" s="18">
        <v>12.469358422811638</v>
      </c>
      <c r="T11" s="18">
        <v>1671.7744466458646</v>
      </c>
      <c r="U11" s="18">
        <v>17.652156695026633</v>
      </c>
      <c r="V11" s="18">
        <v>1467.9085980123718</v>
      </c>
      <c r="W11" s="22">
        <v>30.354578972249101</v>
      </c>
    </row>
    <row r="12" spans="1:23" s="8" customFormat="1" x14ac:dyDescent="0.3">
      <c r="A12" s="16">
        <v>9800</v>
      </c>
      <c r="B12" s="17" t="s">
        <v>43</v>
      </c>
      <c r="C12" s="17"/>
      <c r="D12" s="18">
        <v>65765.826458036987</v>
      </c>
      <c r="E12" s="18">
        <v>179891.50373174899</v>
      </c>
      <c r="F12" s="18">
        <v>352.65402892545762</v>
      </c>
      <c r="G12" s="18">
        <v>740162.03022972413</v>
      </c>
      <c r="H12" s="18">
        <f t="shared" si="0"/>
        <v>2098.8333310270395</v>
      </c>
      <c r="I12" s="19">
        <v>0.12344747462124647</v>
      </c>
      <c r="J12" s="19">
        <v>8.6385977380574477E-4</v>
      </c>
      <c r="K12" s="20">
        <v>2.6175122615192233E-2</v>
      </c>
      <c r="L12" s="20">
        <v>4.9757764319974056</v>
      </c>
      <c r="M12" s="20">
        <v>0.1080918683343749</v>
      </c>
      <c r="N12" s="20">
        <v>0.29233268402932105</v>
      </c>
      <c r="O12" s="20">
        <v>6.7754171893208461E-3</v>
      </c>
      <c r="P12" s="21">
        <v>0.95346823693450855</v>
      </c>
      <c r="Q12" s="18">
        <v>82.282661812086616</v>
      </c>
      <c r="R12" s="18">
        <v>2006.6410124920651</v>
      </c>
      <c r="S12" s="18">
        <v>12.369118743269382</v>
      </c>
      <c r="T12" s="18">
        <v>1815.2145363791763</v>
      </c>
      <c r="U12" s="18">
        <v>18.202458365690063</v>
      </c>
      <c r="V12" s="18">
        <v>1653.1756170372048</v>
      </c>
      <c r="W12" s="22">
        <v>33.708850482544449</v>
      </c>
    </row>
    <row r="13" spans="1:23" s="8" customFormat="1" x14ac:dyDescent="0.3">
      <c r="A13" s="16">
        <v>9801</v>
      </c>
      <c r="B13" s="17" t="s">
        <v>44</v>
      </c>
      <c r="C13" s="17"/>
      <c r="D13" s="18">
        <v>96642.824108241082</v>
      </c>
      <c r="E13" s="18">
        <v>151943.42073747021</v>
      </c>
      <c r="F13" s="18">
        <v>809.82553151655043</v>
      </c>
      <c r="G13" s="18">
        <v>662814.47608999023</v>
      </c>
      <c r="H13" s="18">
        <f t="shared" si="0"/>
        <v>818.46576860665982</v>
      </c>
      <c r="I13" s="19">
        <v>0.11732099240290358</v>
      </c>
      <c r="J13" s="19">
        <v>8.2229693902768669E-4</v>
      </c>
      <c r="K13" s="20">
        <v>1.7812275120401608E-2</v>
      </c>
      <c r="L13" s="20">
        <v>4.0589398984395633</v>
      </c>
      <c r="M13" s="20">
        <v>8.8187420705834185E-2</v>
      </c>
      <c r="N13" s="20">
        <v>0.25092019592672904</v>
      </c>
      <c r="O13" s="20">
        <v>5.8157103243496808E-3</v>
      </c>
      <c r="P13" s="21">
        <v>0.95331298226355632</v>
      </c>
      <c r="Q13" s="18">
        <v>75.259392396839061</v>
      </c>
      <c r="R13" s="18">
        <v>1915.8088409277345</v>
      </c>
      <c r="S13" s="18">
        <v>12.521104977001642</v>
      </c>
      <c r="T13" s="18">
        <v>1646.0952988908323</v>
      </c>
      <c r="U13" s="18">
        <v>17.547648703708091</v>
      </c>
      <c r="V13" s="18">
        <v>1443.2195792111311</v>
      </c>
      <c r="W13" s="22">
        <v>29.900866149130252</v>
      </c>
    </row>
    <row r="14" spans="1:23" s="8" customFormat="1" ht="15" thickBot="1" x14ac:dyDescent="0.35">
      <c r="A14" s="23">
        <v>9802</v>
      </c>
      <c r="B14" s="24" t="s">
        <v>45</v>
      </c>
      <c r="C14" s="24"/>
      <c r="D14" s="25">
        <v>94895.210480349342</v>
      </c>
      <c r="E14" s="25">
        <v>210528.6213101942</v>
      </c>
      <c r="F14" s="25">
        <v>879.38391903929096</v>
      </c>
      <c r="G14" s="25">
        <v>937401.55797814799</v>
      </c>
      <c r="H14" s="25">
        <f t="shared" si="0"/>
        <v>1065.9753239543431</v>
      </c>
      <c r="I14" s="26">
        <v>0.11877871986236434</v>
      </c>
      <c r="J14" s="26">
        <v>8.3126085069864261E-4</v>
      </c>
      <c r="K14" s="27">
        <v>1.814031037725598E-2</v>
      </c>
      <c r="L14" s="27">
        <v>4.4586322904968139</v>
      </c>
      <c r="M14" s="27">
        <v>9.6856972552542053E-2</v>
      </c>
      <c r="N14" s="27">
        <v>0.27224614688248805</v>
      </c>
      <c r="O14" s="27">
        <v>6.3098313504197593E-3</v>
      </c>
      <c r="P14" s="28">
        <v>0.95345922039380082</v>
      </c>
      <c r="Q14" s="25">
        <v>80.01892213603216</v>
      </c>
      <c r="R14" s="25">
        <v>1937.9334978277334</v>
      </c>
      <c r="S14" s="25">
        <v>12.469692252342838</v>
      </c>
      <c r="T14" s="25">
        <v>1723.3063533851691</v>
      </c>
      <c r="U14" s="25">
        <v>17.858793966829808</v>
      </c>
      <c r="V14" s="25">
        <v>1552.1931210122523</v>
      </c>
      <c r="W14" s="29">
        <v>31.892610461013646</v>
      </c>
    </row>
    <row r="17" spans="7:7" x14ac:dyDescent="0.3">
      <c r="G17">
        <f>COUNT(G2:G14)</f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workbookViewId="0">
      <selection activeCell="F20" sqref="F20"/>
    </sheetView>
  </sheetViews>
  <sheetFormatPr defaultRowHeight="14.4" x14ac:dyDescent="0.3"/>
  <cols>
    <col min="2" max="2" width="14.88671875" customWidth="1"/>
    <col min="3" max="3" width="15.109375" customWidth="1"/>
    <col min="4" max="4" width="12.5546875" customWidth="1"/>
    <col min="5" max="7" width="8.88671875" style="30"/>
    <col min="9" max="9" width="12.44140625" customWidth="1"/>
    <col min="12" max="12" width="10.88671875" customWidth="1"/>
    <col min="14" max="14" width="10.6640625" customWidth="1"/>
    <col min="17" max="17" width="13.44140625" customWidth="1"/>
    <col min="18" max="18" width="15.88671875" customWidth="1"/>
    <col min="20" max="20" width="15" customWidth="1"/>
    <col min="22" max="22" width="15.21875" customWidth="1"/>
  </cols>
  <sheetData>
    <row r="1" spans="1:23" s="8" customFormat="1" ht="33.6" thickBot="1" x14ac:dyDescent="0.3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5" t="s">
        <v>10</v>
      </c>
      <c r="L1" s="5" t="s">
        <v>11</v>
      </c>
      <c r="M1" s="5" t="s">
        <v>9</v>
      </c>
      <c r="N1" s="5" t="s">
        <v>12</v>
      </c>
      <c r="O1" s="5" t="s">
        <v>9</v>
      </c>
      <c r="P1" s="6" t="s">
        <v>13</v>
      </c>
      <c r="Q1" s="3" t="s">
        <v>14</v>
      </c>
      <c r="R1" s="3" t="s">
        <v>15</v>
      </c>
      <c r="S1" s="3" t="s">
        <v>9</v>
      </c>
      <c r="T1" s="3" t="s">
        <v>16</v>
      </c>
      <c r="U1" s="3" t="s">
        <v>9</v>
      </c>
      <c r="V1" s="3" t="s">
        <v>17</v>
      </c>
      <c r="W1" s="7" t="s">
        <v>9</v>
      </c>
    </row>
    <row r="2" spans="1:23" s="8" customFormat="1" x14ac:dyDescent="0.3">
      <c r="A2" s="9">
        <v>9810</v>
      </c>
      <c r="B2" s="10" t="s">
        <v>18</v>
      </c>
      <c r="C2" s="10"/>
      <c r="D2" s="11">
        <v>161065.27188940093</v>
      </c>
      <c r="E2" s="11">
        <v>134977.32402290957</v>
      </c>
      <c r="F2" s="11">
        <v>8289.7657463299456</v>
      </c>
      <c r="G2" s="11">
        <v>654720.03917039547</v>
      </c>
      <c r="H2" s="11">
        <f>G2/F2</f>
        <v>78.979317293767181</v>
      </c>
      <c r="I2" s="12">
        <v>0.10968570437788742</v>
      </c>
      <c r="J2" s="12">
        <v>7.6777825530281794E-4</v>
      </c>
      <c r="K2" s="13">
        <v>1.068776994093816E-2</v>
      </c>
      <c r="L2" s="13">
        <v>3.8676033594945043</v>
      </c>
      <c r="M2" s="13">
        <v>8.4021971230334627E-2</v>
      </c>
      <c r="N2" s="13">
        <v>0.25573526834291666</v>
      </c>
      <c r="O2" s="13">
        <v>5.9272277605167548E-3</v>
      </c>
      <c r="P2" s="14">
        <v>0.95344020341791114</v>
      </c>
      <c r="Q2" s="11">
        <v>81.761964330568432</v>
      </c>
      <c r="R2" s="11">
        <v>1794.1950756359804</v>
      </c>
      <c r="S2" s="11">
        <v>12.689685216329281</v>
      </c>
      <c r="T2" s="11">
        <v>1606.9469387774764</v>
      </c>
      <c r="U2" s="11">
        <v>17.377448009378895</v>
      </c>
      <c r="V2" s="11">
        <v>1467.9856387932302</v>
      </c>
      <c r="W2" s="15">
        <v>30.356295888499744</v>
      </c>
    </row>
    <row r="3" spans="1:23" s="8" customFormat="1" x14ac:dyDescent="0.3">
      <c r="A3" s="16">
        <v>9814</v>
      </c>
      <c r="B3" s="17" t="s">
        <v>19</v>
      </c>
      <c r="C3" s="17"/>
      <c r="D3" s="18">
        <v>210068.38709677418</v>
      </c>
      <c r="E3" s="18">
        <v>163409.59256078472</v>
      </c>
      <c r="F3" s="18">
        <v>7162.8798923767654</v>
      </c>
      <c r="G3" s="18">
        <v>740482.15621561569</v>
      </c>
      <c r="H3" s="18">
        <v>103.37771501706852</v>
      </c>
      <c r="I3" s="19">
        <v>0.11033542576347659</v>
      </c>
      <c r="J3" s="19">
        <v>7.7231426649909706E-4</v>
      </c>
      <c r="K3" s="20">
        <v>8.1946103134287636E-3</v>
      </c>
      <c r="L3" s="20">
        <v>4.1771938062308314</v>
      </c>
      <c r="M3" s="20">
        <v>9.0746092430629921E-2</v>
      </c>
      <c r="N3" s="20">
        <v>0.27457966791198252</v>
      </c>
      <c r="O3" s="20">
        <v>6.3639690010364814E-3</v>
      </c>
      <c r="P3" s="21">
        <v>0.95344164509598883</v>
      </c>
      <c r="Q3" s="18">
        <v>86.606048466541395</v>
      </c>
      <c r="R3" s="18">
        <v>1804.9405734793638</v>
      </c>
      <c r="S3" s="18">
        <v>12.67278408506877</v>
      </c>
      <c r="T3" s="18">
        <v>1669.5569611924843</v>
      </c>
      <c r="U3" s="18">
        <v>17.643500865381839</v>
      </c>
      <c r="V3" s="18">
        <v>1564.0061371839411</v>
      </c>
      <c r="W3" s="22">
        <v>32.106821135732616</v>
      </c>
    </row>
    <row r="4" spans="1:23" s="8" customFormat="1" x14ac:dyDescent="0.3">
      <c r="A4" s="16">
        <v>9815</v>
      </c>
      <c r="B4" s="17" t="s">
        <v>20</v>
      </c>
      <c r="C4" s="17" t="s">
        <v>21</v>
      </c>
      <c r="D4" s="18">
        <v>161793.27699530518</v>
      </c>
      <c r="E4" s="18">
        <v>133146.56468225131</v>
      </c>
      <c r="F4" s="18">
        <v>6142.0655823851666</v>
      </c>
      <c r="G4" s="18">
        <v>520823.81198160967</v>
      </c>
      <c r="H4" s="18">
        <v>84.796198444262885</v>
      </c>
      <c r="I4" s="19">
        <v>0.11142628490396973</v>
      </c>
      <c r="J4" s="19">
        <v>7.8050514548487797E-4</v>
      </c>
      <c r="K4" s="20">
        <v>1.0639679246242865E-2</v>
      </c>
      <c r="L4" s="20">
        <v>4.5098172466545048</v>
      </c>
      <c r="M4" s="20">
        <v>9.7983787873617167E-2</v>
      </c>
      <c r="N4" s="20">
        <v>0.29354184364094477</v>
      </c>
      <c r="O4" s="20">
        <v>6.8035879869410842E-3</v>
      </c>
      <c r="P4" s="21">
        <v>0.95337260568934767</v>
      </c>
      <c r="Q4" s="18">
        <v>90.964293817864004</v>
      </c>
      <c r="R4" s="18">
        <v>1822.8089875754906</v>
      </c>
      <c r="S4" s="18">
        <v>12.654128935916333</v>
      </c>
      <c r="T4" s="18">
        <v>1732.7831192957831</v>
      </c>
      <c r="U4" s="18">
        <v>17.898375590180649</v>
      </c>
      <c r="V4" s="18">
        <v>1659.2043273659619</v>
      </c>
      <c r="W4" s="22">
        <v>33.817079937266271</v>
      </c>
    </row>
    <row r="5" spans="1:23" s="8" customFormat="1" x14ac:dyDescent="0.3">
      <c r="A5" s="16">
        <v>9816</v>
      </c>
      <c r="B5" s="17" t="s">
        <v>22</v>
      </c>
      <c r="C5" s="17" t="s">
        <v>23</v>
      </c>
      <c r="D5" s="18">
        <v>167894.19461697721</v>
      </c>
      <c r="E5" s="18">
        <v>156502.0611049904</v>
      </c>
      <c r="F5" s="18">
        <v>8311.9324853422222</v>
      </c>
      <c r="G5" s="18">
        <v>749841.0321736047</v>
      </c>
      <c r="H5" s="18">
        <v>90.212598994989548</v>
      </c>
      <c r="I5" s="19">
        <v>0.10950911327661168</v>
      </c>
      <c r="J5" s="19">
        <v>7.6654556736130734E-4</v>
      </c>
      <c r="K5" s="20">
        <v>1.0253055952028153E-2</v>
      </c>
      <c r="L5" s="20">
        <v>3.9365782936120586</v>
      </c>
      <c r="M5" s="20">
        <v>8.5519478715449973E-2</v>
      </c>
      <c r="N5" s="20">
        <v>0.26071580304409508</v>
      </c>
      <c r="O5" s="20">
        <v>6.0426574102786339E-3</v>
      </c>
      <c r="P5" s="21">
        <v>0.95343984984569341</v>
      </c>
      <c r="Q5" s="18">
        <v>83.321545516551282</v>
      </c>
      <c r="R5" s="18">
        <v>1791.2610318800721</v>
      </c>
      <c r="S5" s="18">
        <v>12.694316011458341</v>
      </c>
      <c r="T5" s="18">
        <v>1621.2341352387325</v>
      </c>
      <c r="U5" s="18">
        <v>17.439499678917855</v>
      </c>
      <c r="V5" s="18">
        <v>1493.5030285965963</v>
      </c>
      <c r="W5" s="22">
        <v>30.824089651681106</v>
      </c>
    </row>
    <row r="6" spans="1:23" s="8" customFormat="1" x14ac:dyDescent="0.3">
      <c r="A6" s="16">
        <v>9821</v>
      </c>
      <c r="B6" s="17" t="s">
        <v>24</v>
      </c>
      <c r="C6" s="17" t="s">
        <v>25</v>
      </c>
      <c r="D6" s="18">
        <v>63535.265217391301</v>
      </c>
      <c r="E6" s="18">
        <v>56246.094355946108</v>
      </c>
      <c r="F6" s="18">
        <v>2448.6001541078072</v>
      </c>
      <c r="G6" s="18">
        <v>278151.92226723291</v>
      </c>
      <c r="H6" s="18">
        <v>113.59630187092866</v>
      </c>
      <c r="I6" s="19">
        <v>0.10724559395509865</v>
      </c>
      <c r="J6" s="19">
        <v>7.520677015245775E-4</v>
      </c>
      <c r="K6" s="20">
        <v>2.7094064462288108E-2</v>
      </c>
      <c r="L6" s="20">
        <v>3.7805536861580147</v>
      </c>
      <c r="M6" s="20">
        <v>8.2141609026089565E-2</v>
      </c>
      <c r="N6" s="20">
        <v>0.25566700040909307</v>
      </c>
      <c r="O6" s="20">
        <v>5.9257214357307129E-3</v>
      </c>
      <c r="P6" s="21">
        <v>0.95326186260814827</v>
      </c>
      <c r="Q6" s="18">
        <v>83.559358653187587</v>
      </c>
      <c r="R6" s="18">
        <v>1753.1315072289942</v>
      </c>
      <c r="S6" s="18">
        <v>12.777381987140643</v>
      </c>
      <c r="T6" s="18">
        <v>1588.6240277396605</v>
      </c>
      <c r="U6" s="18">
        <v>17.29857130794835</v>
      </c>
      <c r="V6" s="18">
        <v>1467.635170544979</v>
      </c>
      <c r="W6" s="22">
        <v>30.350245488013343</v>
      </c>
    </row>
    <row r="7" spans="1:23" s="8" customFormat="1" x14ac:dyDescent="0.3">
      <c r="A7" s="16">
        <v>9822</v>
      </c>
      <c r="B7" s="17" t="s">
        <v>26</v>
      </c>
      <c r="C7" s="17"/>
      <c r="D7" s="18">
        <v>207465.34439834024</v>
      </c>
      <c r="E7" s="18">
        <v>193068.28541302687</v>
      </c>
      <c r="F7" s="18">
        <v>6170.7184411535145</v>
      </c>
      <c r="G7" s="18">
        <v>936073.68669615686</v>
      </c>
      <c r="H7" s="18">
        <v>151.69606191287724</v>
      </c>
      <c r="I7" s="19">
        <v>0.11127470025598166</v>
      </c>
      <c r="J7" s="19">
        <v>7.7887135634103122E-4</v>
      </c>
      <c r="K7" s="20">
        <v>8.2974271024435428E-3</v>
      </c>
      <c r="L7" s="20">
        <v>3.9962832906156005</v>
      </c>
      <c r="M7" s="20">
        <v>8.6815858481312125E-2</v>
      </c>
      <c r="N7" s="20">
        <v>0.26047050936190974</v>
      </c>
      <c r="O7" s="20">
        <v>6.0369724481149035E-3</v>
      </c>
      <c r="P7" s="21">
        <v>0.95344410525165935</v>
      </c>
      <c r="Q7" s="18">
        <v>81.93398026922722</v>
      </c>
      <c r="R7" s="18">
        <v>1820.3388305607243</v>
      </c>
      <c r="S7" s="18">
        <v>12.648688120347742</v>
      </c>
      <c r="T7" s="18">
        <v>1633.4409241424157</v>
      </c>
      <c r="U7" s="18">
        <v>17.491851705667614</v>
      </c>
      <c r="V7" s="18">
        <v>1492.2486471422549</v>
      </c>
      <c r="W7" s="22">
        <v>30.801137944398533</v>
      </c>
    </row>
    <row r="8" spans="1:23" s="8" customFormat="1" x14ac:dyDescent="0.3">
      <c r="A8" s="16">
        <v>9825</v>
      </c>
      <c r="B8" s="17" t="s">
        <v>27</v>
      </c>
      <c r="C8" s="17"/>
      <c r="D8" s="18">
        <v>163633.46086956523</v>
      </c>
      <c r="E8" s="18">
        <v>72802.277261944793</v>
      </c>
      <c r="F8" s="18">
        <v>2349.2495894003982</v>
      </c>
      <c r="G8" s="18">
        <v>262516.0638278579</v>
      </c>
      <c r="H8" s="18">
        <v>111.74464604029586</v>
      </c>
      <c r="I8" s="19">
        <v>0.11198729045704633</v>
      </c>
      <c r="J8" s="19">
        <v>7.8441878649226535E-4</v>
      </c>
      <c r="K8" s="20">
        <v>1.0520027885988119E-2</v>
      </c>
      <c r="L8" s="20">
        <v>5.4076306040829181</v>
      </c>
      <c r="M8" s="20">
        <v>0.11748825170819534</v>
      </c>
      <c r="N8" s="20">
        <v>0.3502168242291287</v>
      </c>
      <c r="O8" s="20">
        <v>8.1171627645442498E-3</v>
      </c>
      <c r="P8" s="21">
        <v>0.95337469178111744</v>
      </c>
      <c r="Q8" s="18">
        <v>105.5932818426275</v>
      </c>
      <c r="R8" s="18">
        <v>1831.9153129047509</v>
      </c>
      <c r="S8" s="18">
        <v>12.63986438067468</v>
      </c>
      <c r="T8" s="18">
        <v>1886.0634229070258</v>
      </c>
      <c r="U8" s="18">
        <v>18.449110463306624</v>
      </c>
      <c r="V8" s="18">
        <v>1935.6337798158993</v>
      </c>
      <c r="W8" s="22">
        <v>38.638189543885119</v>
      </c>
    </row>
    <row r="9" spans="1:23" s="8" customFormat="1" x14ac:dyDescent="0.3">
      <c r="A9" s="16">
        <v>9826</v>
      </c>
      <c r="B9" s="17" t="s">
        <v>28</v>
      </c>
      <c r="C9" s="17"/>
      <c r="D9" s="18">
        <v>195300.57142857142</v>
      </c>
      <c r="E9" s="18">
        <v>129194.31237803311</v>
      </c>
      <c r="F9" s="18">
        <v>5376.8633555078459</v>
      </c>
      <c r="G9" s="18">
        <v>513191.22384868172</v>
      </c>
      <c r="H9" s="18">
        <v>95.444349226950123</v>
      </c>
      <c r="I9" s="19">
        <v>0.10783030307413818</v>
      </c>
      <c r="J9" s="19">
        <v>7.5482657012787427E-4</v>
      </c>
      <c r="K9" s="20">
        <v>8.8142526098965428E-3</v>
      </c>
      <c r="L9" s="20">
        <v>4.749980006504825</v>
      </c>
      <c r="M9" s="20">
        <v>0.10319313611724935</v>
      </c>
      <c r="N9" s="20">
        <v>0.31948441766931085</v>
      </c>
      <c r="O9" s="20">
        <v>7.4047548193970957E-3</v>
      </c>
      <c r="P9" s="21">
        <v>0.95343529638404467</v>
      </c>
      <c r="Q9" s="18">
        <v>101.3081948609295</v>
      </c>
      <c r="R9" s="18">
        <v>1763.074987719802</v>
      </c>
      <c r="S9" s="18">
        <v>12.739086641567155</v>
      </c>
      <c r="T9" s="18">
        <v>1776.1043587080451</v>
      </c>
      <c r="U9" s="18">
        <v>18.061180948531501</v>
      </c>
      <c r="V9" s="18">
        <v>1787.2107501842195</v>
      </c>
      <c r="W9" s="22">
        <v>36.075209664065142</v>
      </c>
    </row>
    <row r="10" spans="1:23" s="8" customFormat="1" ht="15" thickBot="1" x14ac:dyDescent="0.35">
      <c r="A10" s="23">
        <v>9827</v>
      </c>
      <c r="B10" s="24" t="s">
        <v>29</v>
      </c>
      <c r="C10" s="24"/>
      <c r="D10" s="25">
        <v>178575.88039867108</v>
      </c>
      <c r="E10" s="25">
        <v>104044.54137117536</v>
      </c>
      <c r="F10" s="25">
        <v>5027.357443259064</v>
      </c>
      <c r="G10" s="25">
        <v>418057.95808529825</v>
      </c>
      <c r="H10" s="25">
        <v>83.156601217176544</v>
      </c>
      <c r="I10" s="26">
        <v>0.11115412381970333</v>
      </c>
      <c r="J10" s="26">
        <v>7.7860678634078593E-4</v>
      </c>
      <c r="K10" s="27">
        <v>9.6397596785494106E-3</v>
      </c>
      <c r="L10" s="27">
        <v>4.8321522530779957</v>
      </c>
      <c r="M10" s="27">
        <v>0.10498051837971001</v>
      </c>
      <c r="N10" s="27">
        <v>0.31529258363718166</v>
      </c>
      <c r="O10" s="27">
        <v>7.3076042923080013E-3</v>
      </c>
      <c r="P10" s="28">
        <v>0.95337084449194642</v>
      </c>
      <c r="Q10" s="25">
        <v>97.099567636839879</v>
      </c>
      <c r="R10" s="25">
        <v>1818.3710322715699</v>
      </c>
      <c r="S10" s="25">
        <v>12.661104627328541</v>
      </c>
      <c r="T10" s="25">
        <v>1790.5123631623533</v>
      </c>
      <c r="U10" s="25">
        <v>18.114654586928964</v>
      </c>
      <c r="V10" s="25">
        <v>1766.6987135756517</v>
      </c>
      <c r="W10" s="29">
        <v>35.716360392853176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Notes</vt:lpstr>
      <vt:lpstr>Sample 104793</vt:lpstr>
      <vt:lpstr>Sample 24041365</vt:lpstr>
      <vt:lpstr>Sample 24041367</vt:lpstr>
      <vt:lpstr>Sample 24041374</vt:lpstr>
      <vt:lpstr>Sample 23041346</vt:lpstr>
    </vt:vector>
  </TitlesOfParts>
  <Company>Geological Survey of Finland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Ferenc Molnar</dc:creator>
  <cp:lastModifiedBy>Molnàr Ferenc</cp:lastModifiedBy>
  <dcterms:created xsi:type="dcterms:W3CDTF">2017-04-11T18:44:39Z</dcterms:created>
  <dcterms:modified xsi:type="dcterms:W3CDTF">2017-09-09T17:25:32Z</dcterms:modified>
</cp:coreProperties>
</file>